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PST" sheetId="1" r:id="rId1"/>
    <sheet name="Admin Perf Adv Payments" sheetId="2" r:id="rId2"/>
    <sheet name="PS&amp;T Eff April 2006" sheetId="3" r:id="rId3"/>
  </sheets>
  <definedNames>
    <definedName name="_xlnm.Print_Area" localSheetId="1">'Admin Perf Adv Payments'!$A$1:$M$23</definedName>
    <definedName name="_xlnm.Print_Area" localSheetId="0">'PST'!$A$1:$I$1088</definedName>
  </definedNames>
  <calcPr fullCalcOnLoad="1"/>
</workbook>
</file>

<file path=xl/sharedStrings.xml><?xml version="1.0" encoding="utf-8"?>
<sst xmlns="http://schemas.openxmlformats.org/spreadsheetml/2006/main" count="2028" uniqueCount="485">
  <si>
    <t>HISTORIC SITE RESTORATION COORDINATOR</t>
  </si>
  <si>
    <t>INSURANCE FUND FIELD SERVICES REPRESENTATIVE</t>
  </si>
  <si>
    <t>INVESTMENT OFFICER</t>
  </si>
  <si>
    <t>LAW DEPARTMENT INVESTIGATOR</t>
  </si>
  <si>
    <t>LIBRARIAN</t>
  </si>
  <si>
    <t>LICENSE EXAMINATION TECHNICIAN</t>
  </si>
  <si>
    <t>MANAGEMENT SPECIALIST</t>
  </si>
  <si>
    <t>MASS SPECTROMETRY ANALYST</t>
  </si>
  <si>
    <t>MINERAL RESOURCES TECHNICIAN</t>
  </si>
  <si>
    <t>MOTOR VEHICLE INVESTIGATOR</t>
  </si>
  <si>
    <t>POLICYHOLDER SERVICES REPRESENTATIVE</t>
  </si>
  <si>
    <t>PROFESSIONAL CONDUCT INVESTIGATOR</t>
  </si>
  <si>
    <t xml:space="preserve">PROPERTY MANAGER </t>
  </si>
  <si>
    <t>RADIOLOGICAL HEALTH SPECIALIST</t>
  </si>
  <si>
    <t>REAL ESTATE SPECIALIST</t>
  </si>
  <si>
    <t>REAL PROPERTY ANALYST</t>
  </si>
  <si>
    <t>RESOURCE AND REIMBURSEMENT AGENT</t>
  </si>
  <si>
    <t>REVENUE CRIMES SPECIALIST</t>
  </si>
  <si>
    <t>SAFETY AND HEALTH INSPECTOR</t>
  </si>
  <si>
    <t xml:space="preserve">SANITARIAN </t>
  </si>
  <si>
    <t>SANITARY CHEMIST</t>
  </si>
  <si>
    <t>SOCIAL SERVICES HUMAN RESOURCE DEVELOPMENT SPECIALIST</t>
  </si>
  <si>
    <t>STATISTICIAN</t>
  </si>
  <si>
    <t>SUPERVISOR, INMATE GRIEVANCE PROGRAM</t>
  </si>
  <si>
    <t>TAX AUDITOR</t>
  </si>
  <si>
    <t>TAX TECHNICIAN</t>
  </si>
  <si>
    <t>TELECOMMUNICATIONS ANALYST</t>
  </si>
  <si>
    <t>UNDERWRITER</t>
  </si>
  <si>
    <t>UNEMPLOYMENT INSURANCE INVESTIGATOR</t>
  </si>
  <si>
    <t>UNEMPLOYMENT INSURANCE REVIEWING EXAMINER</t>
  </si>
  <si>
    <t>(Advance to Trainee 2)</t>
  </si>
  <si>
    <t>Statewide (Disabled Veterans Outreach)</t>
  </si>
  <si>
    <t>(Advance to Trainee 3)</t>
  </si>
  <si>
    <t>WEATHERIZATION REPRESENTATIVE</t>
  </si>
  <si>
    <t>Trainee Title</t>
  </si>
  <si>
    <t>Accountant Trainee 1</t>
  </si>
  <si>
    <t>Accountant Trainee 2</t>
  </si>
  <si>
    <t>Accountant Aide Trainee 1</t>
  </si>
  <si>
    <t>Accountant Aide Trainee 2</t>
  </si>
  <si>
    <t>HR G-14</t>
  </si>
  <si>
    <t>HR G-16</t>
  </si>
  <si>
    <t>HR G-14 + $1,377</t>
  </si>
  <si>
    <t>HR G-16 + $1,498</t>
  </si>
  <si>
    <t>HR G-9</t>
  </si>
  <si>
    <t>HR G-11</t>
  </si>
  <si>
    <t>HR G-14 + $2,577</t>
  </si>
  <si>
    <t>HR G-16 + $2,698</t>
  </si>
  <si>
    <t>Accountant/Auditor Intern 1</t>
  </si>
  <si>
    <t>Accountant/Auditor Intern 2</t>
  </si>
  <si>
    <t>HR G-13</t>
  </si>
  <si>
    <t>Actuary Trainee</t>
  </si>
  <si>
    <t>Addictions Program Specialist 1 Trainee 1</t>
  </si>
  <si>
    <t>Addictions Program Specialist 1 Trainee 2</t>
  </si>
  <si>
    <t>Assistant Cable Television Municipal Consultant Trainee 1</t>
  </si>
  <si>
    <t>Assistant Cable Television Municipal Consultant Trainee 2</t>
  </si>
  <si>
    <t>Assistant Investment Officer Trainee 1</t>
  </si>
  <si>
    <t>Assistant Investment Officer Trainee 2</t>
  </si>
  <si>
    <t>Auditor Trainee 1</t>
  </si>
  <si>
    <t>Auditor Trainee 2</t>
  </si>
  <si>
    <t>HR G-15</t>
  </si>
  <si>
    <t>Automotive Facilities Inspector Trainee 1</t>
  </si>
  <si>
    <t>Automotive Facilities Inspector Trainee 2</t>
  </si>
  <si>
    <t>Bacteriologist Trainee</t>
  </si>
  <si>
    <t>Bank Examiner Trainee 1</t>
  </si>
  <si>
    <t>Bank Examiner Trainee 2</t>
  </si>
  <si>
    <t>HR G-12</t>
  </si>
  <si>
    <t>Beverage Control Investigator Trainee 1</t>
  </si>
  <si>
    <t>Beverage Control Investigator Trainee 2</t>
  </si>
  <si>
    <t>Biochemist Trainee</t>
  </si>
  <si>
    <t>Biostatistician Trainee</t>
  </si>
  <si>
    <t>Body Repair Inspector Trainee 1</t>
  </si>
  <si>
    <t>Body Repair Inspector Trainee 2</t>
  </si>
  <si>
    <t>Business Permits Assistance Specialist Trainee 1</t>
  </si>
  <si>
    <t>Business Permits Assistance Specialist Trainee 2</t>
  </si>
  <si>
    <t>Capital Program Analyst Trainee 1</t>
  </si>
  <si>
    <t>Capital Program Analyst Trainee 2</t>
  </si>
  <si>
    <t>Chemist Trainee</t>
  </si>
  <si>
    <t>Consumer Frauds Representative Trainee 1</t>
  </si>
  <si>
    <t>Consumer Frauds Representative Trainee 2</t>
  </si>
  <si>
    <t>Correction Counselor Aide Trainee</t>
  </si>
  <si>
    <t>HR G-15 + $1,498</t>
  </si>
  <si>
    <t>Correction Counselor Trainee 2</t>
  </si>
  <si>
    <t>Correction Counselor Trainee 1</t>
  </si>
  <si>
    <t>Data Processing Fiscal Systems Auditor Trainee 1</t>
  </si>
  <si>
    <t>Data Processing Fiscal Systems Auditor Trainee 2</t>
  </si>
  <si>
    <t>Disaster Preparedness Program Representative Trainee 1</t>
  </si>
  <si>
    <t>Disaster Preparedness Program Representative Trainee 2</t>
  </si>
  <si>
    <t>Economic Development Program Specialist Trainee 1</t>
  </si>
  <si>
    <t>Economic Development Program Specialist Trainee 2</t>
  </si>
  <si>
    <t>Economist Trainee</t>
  </si>
  <si>
    <t>Grade</t>
  </si>
  <si>
    <t>G-18</t>
  </si>
  <si>
    <t>Senior Accountant</t>
  </si>
  <si>
    <t>G-13</t>
  </si>
  <si>
    <t>Accountant Aide</t>
  </si>
  <si>
    <t>G-14</t>
  </si>
  <si>
    <t>Assistant Actuary</t>
  </si>
  <si>
    <t>Addictions Program Specialist 1</t>
  </si>
  <si>
    <t>Assistant Cable Television Municipal Consultant</t>
  </si>
  <si>
    <t>Assistant Investment Officer</t>
  </si>
  <si>
    <t>Senior Auditor</t>
  </si>
  <si>
    <t>G-16</t>
  </si>
  <si>
    <t>Automotive Facilities Inspector</t>
  </si>
  <si>
    <t>Bacteriologist</t>
  </si>
  <si>
    <t>G-20</t>
  </si>
  <si>
    <t>Bank Examiner</t>
  </si>
  <si>
    <t>Beverage Control Investigator</t>
  </si>
  <si>
    <t>Biochemist</t>
  </si>
  <si>
    <t>Biostatistician</t>
  </si>
  <si>
    <t>Business Permits Assistance Specialist 2</t>
  </si>
  <si>
    <t>Senior Capital Program Analyst</t>
  </si>
  <si>
    <t>G-17</t>
  </si>
  <si>
    <t>G-19</t>
  </si>
  <si>
    <t>Equated Salary Grade</t>
  </si>
  <si>
    <t>Equated Salary Grade Hiring Rate</t>
  </si>
  <si>
    <t>Full Performance Level Title</t>
  </si>
  <si>
    <t>Hiring Rate</t>
  </si>
  <si>
    <t>Job Rate</t>
  </si>
  <si>
    <t>Dairy Products Specialist 1</t>
  </si>
  <si>
    <t>Data Processing Fiscal Systems Auditor 1</t>
  </si>
  <si>
    <t>Disaster Preparedness Program Representative 1</t>
  </si>
  <si>
    <t>Economic Development Program Specialist 1</t>
  </si>
  <si>
    <t>Economist</t>
  </si>
  <si>
    <t>Education Program Assistant 1</t>
  </si>
  <si>
    <t>Education Trainee 1</t>
  </si>
  <si>
    <t>Education Trainee 2</t>
  </si>
  <si>
    <t>HR G-17</t>
  </si>
  <si>
    <t>Engineering Materials Analyst</t>
  </si>
  <si>
    <t>Engineering Materials Analyst Trainee</t>
  </si>
  <si>
    <t>Senior Engineering Research Editor</t>
  </si>
  <si>
    <t>Engineering Research Editor Trainee 1</t>
  </si>
  <si>
    <t>Engineering Research Editor Trainee 2</t>
  </si>
  <si>
    <t>Environmental Analyst Trainee 1</t>
  </si>
  <si>
    <t>Environmental Analyst Trainee 2</t>
  </si>
  <si>
    <t>Environmental Analyst 1</t>
  </si>
  <si>
    <t>Environmental Chemist 1</t>
  </si>
  <si>
    <t>Environmental Chemist Trainee 1</t>
  </si>
  <si>
    <t>Environmental Chemist Trainee 2</t>
  </si>
  <si>
    <t>Environmental Program Specialist Trainee 2</t>
  </si>
  <si>
    <t>Environmental Program Specialist 1</t>
  </si>
  <si>
    <t>Environmental Program Specialist Trainee 1</t>
  </si>
  <si>
    <t>Examiner of Municipal Affairs Trainee 1</t>
  </si>
  <si>
    <t>Examiner of Municipal Affairs Trainee 2</t>
  </si>
  <si>
    <t>Senior Examiner Municipal Affairs</t>
  </si>
  <si>
    <t>Facility Parole Officer Trainee 1</t>
  </si>
  <si>
    <t>Facility Parole Officer Trainee 2</t>
  </si>
  <si>
    <t>Fire Protection Specialist 1</t>
  </si>
  <si>
    <t>Fire Protection Specialist Trainee 1</t>
  </si>
  <si>
    <t>Fire Protection Specialist Trainee 2</t>
  </si>
  <si>
    <t>Senior Food Chemist</t>
  </si>
  <si>
    <t>Food Chemist Trainee 1</t>
  </si>
  <si>
    <t>Food Chemist Trainee 2</t>
  </si>
  <si>
    <t>Food Inspector Trainee 1</t>
  </si>
  <si>
    <t>Forester Trainee 1</t>
  </si>
  <si>
    <t>Forester Trainee 2</t>
  </si>
  <si>
    <t>Grants-in-Aid Program Assistant Trainee</t>
  </si>
  <si>
    <t>Health Care Fiscal Analyst Trainee 1</t>
  </si>
  <si>
    <t>Health Care Fiscal Analyst Trainee 2</t>
  </si>
  <si>
    <t>Health Planner Trainee</t>
  </si>
  <si>
    <t>Health Program Administrator Trainee 1</t>
  </si>
  <si>
    <t>Health Program Administrator Trainee 2</t>
  </si>
  <si>
    <t>Higher Education Services Program Analyst Trainee 1</t>
  </si>
  <si>
    <t>Higher Education Services Program Analyst Trainee 2</t>
  </si>
  <si>
    <t>Historic Preservation Program Analyst Trainee 1</t>
  </si>
  <si>
    <t>Historic Preservation Program Analyst Trainee 2</t>
  </si>
  <si>
    <t>Historic Site Restoration Coordinator Trainee 1</t>
  </si>
  <si>
    <t>Historic Site Restoration Coordinator Trainee 2</t>
  </si>
  <si>
    <t>Housing and Community Development Assistant Trainee 1</t>
  </si>
  <si>
    <t>Housing and Community Development Assistant Trainee 2</t>
  </si>
  <si>
    <t>Housing Management Assistant Trainee 1</t>
  </si>
  <si>
    <t>Housing Management Assistant Trainee 2</t>
  </si>
  <si>
    <t>Industrial Hygienist Trainee 1</t>
  </si>
  <si>
    <t>Industrial Hygienist Trainee 2</t>
  </si>
  <si>
    <t>Insurance Examiner Trainee 1</t>
  </si>
  <si>
    <t>Insurance Examiner Trainee 2</t>
  </si>
  <si>
    <t>Insurance Fund Field Services Representative Trainee</t>
  </si>
  <si>
    <t>Investment Officer Trainee</t>
  </si>
  <si>
    <t>Labor Standards Investigator Trainee</t>
  </si>
  <si>
    <t>Law Department Investigator Trainee 1</t>
  </si>
  <si>
    <t>Law Department Investigator Trainee 2</t>
  </si>
  <si>
    <t>Librarian 1</t>
  </si>
  <si>
    <t>Librarian 2</t>
  </si>
  <si>
    <t>License Examination Technician Trainee 1</t>
  </si>
  <si>
    <t>License Examination Technician Trainee 2</t>
  </si>
  <si>
    <t>Management Specialist Trainee 1</t>
  </si>
  <si>
    <t>Management Specialist Trainee 2</t>
  </si>
  <si>
    <t>Mass Spectrometry Analyst Trainee</t>
  </si>
  <si>
    <t>Mineral Resources Technician Trainee</t>
  </si>
  <si>
    <t>Motor Vehicle Investigator Trainee</t>
  </si>
  <si>
    <t>Narcotic Investigator Trainee 1</t>
  </si>
  <si>
    <t>Narcotic Investigator Trainee 2</t>
  </si>
  <si>
    <t>Parole Officer Trainee 1</t>
  </si>
  <si>
    <t>Parole Officer Trainee 2</t>
  </si>
  <si>
    <t>Pesticide Control Specialist Trainee 1</t>
  </si>
  <si>
    <t>Pesticide Control Specialist Trainee 2</t>
  </si>
  <si>
    <t>Policyholder Services Representative Trainee 1</t>
  </si>
  <si>
    <t>Policyholder Services Representative Trainee 2</t>
  </si>
  <si>
    <t>Professional Conduct Investigator Trainee</t>
  </si>
  <si>
    <t>Program Research Specialist Trainee 1</t>
  </si>
  <si>
    <t>Program Research Specialist Trainee 2</t>
  </si>
  <si>
    <t>Property Manager Trainee 1</t>
  </si>
  <si>
    <t>Property Manager Trainee 2</t>
  </si>
  <si>
    <t>Purchasing Agent Trainee</t>
  </si>
  <si>
    <t>Purchasing Officer Trainee 1</t>
  </si>
  <si>
    <t>Purchasing Officer Trainee 2</t>
  </si>
  <si>
    <t>Radiological Health Specialist Trainee 1</t>
  </si>
  <si>
    <t>Radiological Health Specialist Trainee 2</t>
  </si>
  <si>
    <t>Real Estate Specialist Trainee 1</t>
  </si>
  <si>
    <t>Real Estate Specialist Trainee 2</t>
  </si>
  <si>
    <t>Real Property Analyst Trainee 1</t>
  </si>
  <si>
    <t>Real Property Analyst Trainee 2</t>
  </si>
  <si>
    <t>Resource and Reimbursement Agent Trainee 1</t>
  </si>
  <si>
    <t>Resource and Reimbursement Agent Trainee 2</t>
  </si>
  <si>
    <t>Resource and Reimbursement Agent Trainee 3</t>
  </si>
  <si>
    <t>Retirement Systems Information Representative Trainee 1</t>
  </si>
  <si>
    <t>Retirement Systems Information Representative Trainee 2</t>
  </si>
  <si>
    <t>Revenue Crimes Specialist Trainee 1</t>
  </si>
  <si>
    <t>Revenue Crimes Specialist Trainee 2</t>
  </si>
  <si>
    <t>Sanitarian Trainee</t>
  </si>
  <si>
    <t>Safety and Health Inspector Trainee</t>
  </si>
  <si>
    <t>Sanitary Chemist Trainee</t>
  </si>
  <si>
    <t>Social Services Human Resource Development Specialist Trainee 1</t>
  </si>
  <si>
    <t>Social Services Human Resource Development Specialist Trainee 2</t>
  </si>
  <si>
    <t>Statistician Trainee</t>
  </si>
  <si>
    <t>Supervisor, Inmate Grievance Program Trainee</t>
  </si>
  <si>
    <t>Tax Auditor Trainee 1</t>
  </si>
  <si>
    <t>Tax Auditor Trainee 2</t>
  </si>
  <si>
    <t>HR G-10</t>
  </si>
  <si>
    <t>Tax Technician Trainee 1</t>
  </si>
  <si>
    <t>Tax Technician Trainee 2</t>
  </si>
  <si>
    <t>Telecommunications Analyst Trainee 2</t>
  </si>
  <si>
    <t>Telecommunications Analyst Trainee 1</t>
  </si>
  <si>
    <t>Training Technician Trainee 1 (Police)</t>
  </si>
  <si>
    <t>Training Technician Trainee 2 (Police)</t>
  </si>
  <si>
    <t>Transportation Contracts Analyst Trainee 1</t>
  </si>
  <si>
    <t>Transportation Contracts Analyst Trainee 2</t>
  </si>
  <si>
    <t>Unemployment Insurance Investigator Trainee</t>
  </si>
  <si>
    <t>Unemployment Insurance Reviewing Examiner Trainee</t>
  </si>
  <si>
    <t>Vocational Rehabilitation Counselor Trainee</t>
  </si>
  <si>
    <t>Weatherization Representative Trainee 1</t>
  </si>
  <si>
    <t>Weatherization Representative Trainee 2</t>
  </si>
  <si>
    <t>Forester 1</t>
  </si>
  <si>
    <t>Grants-in-Aid Program Assistant 1</t>
  </si>
  <si>
    <t>Senior Health Care Fiscal Analyst</t>
  </si>
  <si>
    <t>Health Planner</t>
  </si>
  <si>
    <t>Health Program Administrator</t>
  </si>
  <si>
    <t>Higher Education Services Program Analyst 2</t>
  </si>
  <si>
    <t>Historic Preservation Program Analyst</t>
  </si>
  <si>
    <t>Historic Site Restoration Coordinator</t>
  </si>
  <si>
    <t>Senior Industrial Hygienist</t>
  </si>
  <si>
    <t>Insurance Fund Field Services Representative</t>
  </si>
  <si>
    <t>Junior Investment Officer</t>
  </si>
  <si>
    <t>Labor Services Representative (Disabled Veterans Outreach)</t>
  </si>
  <si>
    <t>Law Department Investigator 1</t>
  </si>
  <si>
    <t>Senior Librarian</t>
  </si>
  <si>
    <t>Senior License Examination Technician</t>
  </si>
  <si>
    <t>Management Specialist 1</t>
  </si>
  <si>
    <t>Mass Spectrometry Analyst 1</t>
  </si>
  <si>
    <t>Mineral Resources Technician 1</t>
  </si>
  <si>
    <t>Motor Vehicle Investigator</t>
  </si>
  <si>
    <t>G-21</t>
  </si>
  <si>
    <t>Policyholder Services Representative 1</t>
  </si>
  <si>
    <t>Professional Conduct Investigator</t>
  </si>
  <si>
    <t>Program Research Specialist 2 (and all parenthetics)</t>
  </si>
  <si>
    <t>Property Manager 1</t>
  </si>
  <si>
    <t>Assistant Purchasing Agent</t>
  </si>
  <si>
    <t>Purchasing Officer 1</t>
  </si>
  <si>
    <t>Senior Radiological Health Specialist</t>
  </si>
  <si>
    <t>Real Estate Specialist 1</t>
  </si>
  <si>
    <t>Real Property Analyst 2</t>
  </si>
  <si>
    <t>Retirement Systems Information Representative 1</t>
  </si>
  <si>
    <t>Revenue Crimes Specialist 1</t>
  </si>
  <si>
    <t>Safety and Health Inspector</t>
  </si>
  <si>
    <t>Public Health Sanitarian</t>
  </si>
  <si>
    <t>Sanitary Chemist</t>
  </si>
  <si>
    <t>Social Services Human Resource Development Specialist 2</t>
  </si>
  <si>
    <t>Statistician</t>
  </si>
  <si>
    <t>Supervisor, Inmate Grievance Program</t>
  </si>
  <si>
    <t>Tax Auditor 1</t>
  </si>
  <si>
    <t>Tax Technician 1</t>
  </si>
  <si>
    <t>Telecommunications Analyst 1</t>
  </si>
  <si>
    <t>Senior Training Technician (Police)</t>
  </si>
  <si>
    <t>Transportation Contracts Analyst 1</t>
  </si>
  <si>
    <t>Unemployment Insurance Investigator</t>
  </si>
  <si>
    <t>Unemployment Insurance Reviewing Examiner</t>
  </si>
  <si>
    <t>Weatherization Representative 2</t>
  </si>
  <si>
    <t>CRIMINAL JUSTICE PROGRAM REPRESENTATIVE</t>
  </si>
  <si>
    <t>Criminal Justice Program Representative Trainee 1</t>
  </si>
  <si>
    <t>Criminal Justice Program Representative Trainee 2</t>
  </si>
  <si>
    <t>Food Inspector Trainee 2</t>
  </si>
  <si>
    <t xml:space="preserve">Labor Services Representative Trainee 1 (Disabled Veterans Outreach) </t>
  </si>
  <si>
    <t xml:space="preserve">Labor Services Representative Trainee 2 (Disabled Veterans Outreach) </t>
  </si>
  <si>
    <t xml:space="preserve">Labor Services Representative Trainee 3 (Disabled Veterans Outreach) </t>
  </si>
  <si>
    <t>CHILD SUPPORT SPECIALIST</t>
  </si>
  <si>
    <t>Child Support Specialist Trainee 1</t>
  </si>
  <si>
    <t>Child Support Specialist Trainee 2</t>
  </si>
  <si>
    <t>Child Support Specialist 1</t>
  </si>
  <si>
    <t>ABANDONED PROPERTY ACCOUNTS AUDITOR</t>
  </si>
  <si>
    <t>Abandoned Property Accounts Auditor Trainee 1</t>
  </si>
  <si>
    <t>Abandoned Property Accounts Auditor Trainee 2</t>
  </si>
  <si>
    <t>Contract Management Specialist Trainee 1</t>
  </si>
  <si>
    <t>Contract Management Specialist Trainee 2</t>
  </si>
  <si>
    <t>Contract Management Specialist 1</t>
  </si>
  <si>
    <t>State Program Examiner Trainee 1</t>
  </si>
  <si>
    <t>State Program Examiner Trainee 2</t>
  </si>
  <si>
    <t>Not To Exceed Amount</t>
  </si>
  <si>
    <t>Increase Upon Completion</t>
  </si>
  <si>
    <t>Underwriter Trainee 1, HR G-13</t>
  </si>
  <si>
    <t>Underwriter Trainee 2, HR G-14</t>
  </si>
  <si>
    <t>Statewide</t>
  </si>
  <si>
    <t>Chicago, Illinois</t>
  </si>
  <si>
    <t>ADDICTIONS PROGRAM SPECIALIST</t>
  </si>
  <si>
    <t>ASSISTANT CABLE TELEVISION MUNICIPAL CONSULTANT</t>
  </si>
  <si>
    <t>AUTOMOTIVE FACILITIES INSPECTOR</t>
  </si>
  <si>
    <t>BACTERIOLOGIST</t>
  </si>
  <si>
    <t>BANK EXAMINER</t>
  </si>
  <si>
    <t>BEVERAGE CONTROL INVESTIGATOR</t>
  </si>
  <si>
    <t>BIOCHEMIST</t>
  </si>
  <si>
    <t>BIOSTATISTICIAN</t>
  </si>
  <si>
    <t>BUSINESS PERMITS ASSISTANCE SPECIALIST</t>
  </si>
  <si>
    <t>DAIRY PRODUCTS SPECIALIST</t>
  </si>
  <si>
    <t>DATA PROCESSING FISCAL SYSTEMS AUDITOR</t>
  </si>
  <si>
    <t>DISASTER PREPAREDNESS PROGRAM REPRESENTATIVE</t>
  </si>
  <si>
    <t>ENGINEERING MATERIALS ANALYST</t>
  </si>
  <si>
    <t>ENGINEERING RESEARCH EDITOR</t>
  </si>
  <si>
    <t>ENVIRONMENTAL ANALYST</t>
  </si>
  <si>
    <t>ENVIRONMENTAL CHEMIST</t>
  </si>
  <si>
    <t>ENVIRONMENTAL PROGRAM SPECIALIST</t>
  </si>
  <si>
    <t>EXAMINER OF MUNICIPAL AFFAIRS</t>
  </si>
  <si>
    <t>FIRE PROTECTION SPECIALIST</t>
  </si>
  <si>
    <t>FOOD CHEMIST</t>
  </si>
  <si>
    <t>FORESTER</t>
  </si>
  <si>
    <t xml:space="preserve">GRANTS-IN-AID PROGRAM ASSISTANT </t>
  </si>
  <si>
    <t>HEALTH CARE FISCAL ANALYST</t>
  </si>
  <si>
    <t>HEALTH PLANNER</t>
  </si>
  <si>
    <t>HEALTH PROGRAM ADMINISTRATOR</t>
  </si>
  <si>
    <t>HIGHER EDUCATION SERVICES PROGRAM ANALYST</t>
  </si>
  <si>
    <t>HISTORIC PRESERVATION PROGRAM ANALYST</t>
  </si>
  <si>
    <t>Administrative Analyst Trainee 1</t>
  </si>
  <si>
    <t>Administrative Analyst Trainee 2</t>
  </si>
  <si>
    <t>Administrative Assistant Trainee 1</t>
  </si>
  <si>
    <t>Administrative Assistant Trainee 2</t>
  </si>
  <si>
    <t>Agency Training and Development Specialist Trainee 1</t>
  </si>
  <si>
    <t>Agency Training and Development Specialist Trainee 2</t>
  </si>
  <si>
    <t>Administrative Assistant</t>
  </si>
  <si>
    <t>Senior Administrative Analyst</t>
  </si>
  <si>
    <t>Agency Training &amp; Development Specialist 1</t>
  </si>
  <si>
    <t>NA</t>
  </si>
  <si>
    <t>Temporary Assistance Specialist Trainee 1</t>
  </si>
  <si>
    <t>WORKFORCE PROGRAMS SPECIALIST</t>
  </si>
  <si>
    <t>Workforce Programs Specialist Trainee 1</t>
  </si>
  <si>
    <t>Workforce Programs Specialist Trainee 2</t>
  </si>
  <si>
    <t>Temporary Assistance Specialist Trainee 2</t>
  </si>
  <si>
    <t>Workforce Programs Specialist 1</t>
  </si>
  <si>
    <t>Time of Review</t>
  </si>
  <si>
    <t>Below Standards</t>
  </si>
  <si>
    <t>Meets Expected Standards</t>
  </si>
  <si>
    <t>Substantially Exceeds Standards</t>
  </si>
  <si>
    <t>After 26 Weeks</t>
  </si>
  <si>
    <t>After 52 Weeks</t>
  </si>
  <si>
    <t>After 78 Weeks</t>
  </si>
  <si>
    <r>
      <t>Employees Whose Salaries “DO NOT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</si>
  <si>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r>
      <t>Employees Whose Salaries “DO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</si>
  <si>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t>UTILITY ANALYST (and all parenthetics)</t>
  </si>
  <si>
    <t>Utility Analyst Trainee 1, HR G-13</t>
  </si>
  <si>
    <t>Utility Analyst Trainee 2, HR G-14</t>
  </si>
  <si>
    <t>VOCATIONAL REHABILITATION COUNSELOR (and all parenthetics)</t>
  </si>
  <si>
    <t>TRAINING TECHNICIAN (Police)</t>
  </si>
  <si>
    <t>LABOR SERVICES REPRESENTATIVE (and all parenthetics)</t>
  </si>
  <si>
    <t>Labor Services Representative Trainee 1</t>
  </si>
  <si>
    <t>Labor Services Representative Trainee 2</t>
  </si>
  <si>
    <t>FOOD INSPECTOR (and all parenthetics)</t>
  </si>
  <si>
    <t>EMPLOYMENT COUNSELOR (and all parenthetics)</t>
  </si>
  <si>
    <t>Employment Counselor Trainee</t>
  </si>
  <si>
    <t>CAPITAL PROGRAM ANALYST</t>
  </si>
  <si>
    <t>Underwriter 1</t>
  </si>
  <si>
    <t>State Program Examiner 1 (and all parenthetics)</t>
  </si>
  <si>
    <t>Utility Analyst (and all parenthetics)</t>
  </si>
  <si>
    <t>Vocational Rehabilitation Counselor (and all parenthetics)</t>
  </si>
  <si>
    <r>
      <t>ACCOUNTANT</t>
    </r>
    <r>
      <rPr>
        <b/>
        <i/>
        <sz val="16"/>
        <rFont val="Arial"/>
        <family val="2"/>
      </rPr>
      <t xml:space="preserve"> *</t>
    </r>
  </si>
  <si>
    <r>
      <t>ECONOMIST</t>
    </r>
    <r>
      <rPr>
        <b/>
        <i/>
        <sz val="16"/>
        <rFont val="Arial"/>
        <family val="2"/>
      </rPr>
      <t xml:space="preserve"> *</t>
    </r>
  </si>
  <si>
    <r>
      <t xml:space="preserve">INDUSTRIAL HYGIENIST </t>
    </r>
    <r>
      <rPr>
        <b/>
        <i/>
        <sz val="16"/>
        <rFont val="Arial"/>
        <family val="2"/>
      </rPr>
      <t>*</t>
    </r>
  </si>
  <si>
    <r>
      <t>STATE PROGRAM EXAMINER (and all parenthetics)</t>
    </r>
    <r>
      <rPr>
        <b/>
        <i/>
        <sz val="16"/>
        <rFont val="Arial"/>
        <family val="2"/>
      </rPr>
      <t xml:space="preserve"> *</t>
    </r>
  </si>
  <si>
    <r>
      <t xml:space="preserve">* (The following </t>
    </r>
    <r>
      <rPr>
        <u val="single"/>
        <sz val="10"/>
        <rFont val="Arial"/>
        <family val="2"/>
      </rPr>
      <t>do not apply</t>
    </r>
    <r>
      <rPr>
        <sz val="10"/>
        <rFont val="Arial"/>
        <family val="2"/>
      </rPr>
      <t xml:space="preserve"> to Public Management Interns.)</t>
    </r>
  </si>
  <si>
    <t>Criminal Justice Program Representative 1</t>
  </si>
  <si>
    <t>EDUCATION PROGRAM ASSISTANT</t>
  </si>
  <si>
    <r>
      <t>¹</t>
    </r>
    <r>
      <rPr>
        <sz val="8"/>
        <rFont val="Arial"/>
        <family val="0"/>
      </rPr>
      <t xml:space="preserve"> (Various Accountant &amp; Auditor Titles Include: Data Processing Fiscal Systems Auditor; Senior Accountant; Senior Auditor; and Senior Health Care Fiscal Analyst.)</t>
    </r>
  </si>
  <si>
    <r>
      <t>AUDITOR</t>
    </r>
    <r>
      <rPr>
        <b/>
        <i/>
        <sz val="16"/>
        <rFont val="Arial"/>
        <family val="2"/>
      </rPr>
      <t xml:space="preserve"> *</t>
    </r>
  </si>
  <si>
    <t>BIOLOGIST 1 (AQUATIC, ECOLOGY, MARINE, WILDLIFE)</t>
  </si>
  <si>
    <t>Biologist 1 (Aquatic, Ecology, Marine, Wildlife) Trainee 1</t>
  </si>
  <si>
    <t>Biologist 1 (Aquatic, Ecology, Marine, Wildlife) Trainee 2</t>
  </si>
  <si>
    <t>Biologist 1 (Aquatic, Ecology, Marine, or Wildlife)</t>
  </si>
  <si>
    <t>Employment Counselor (and all parenthetics)</t>
  </si>
  <si>
    <t>UNEMPLOYMENT INSURANCE REFEREE</t>
  </si>
  <si>
    <t>Performance Advancement</t>
  </si>
  <si>
    <t>Per Adv</t>
  </si>
  <si>
    <t>Senior Abandoned Property Accounts Auditor</t>
  </si>
  <si>
    <r>
      <t>ACCOUNTANT AIDE</t>
    </r>
    <r>
      <rPr>
        <b/>
        <i/>
        <sz val="16"/>
        <rFont val="Arial"/>
        <family val="2"/>
      </rPr>
      <t xml:space="preserve"> *</t>
    </r>
  </si>
  <si>
    <r>
      <t>ASSISTANT ACTUARY</t>
    </r>
    <r>
      <rPr>
        <b/>
        <i/>
        <sz val="16"/>
        <rFont val="Arial"/>
        <family val="2"/>
      </rPr>
      <t xml:space="preserve"> *</t>
    </r>
  </si>
  <si>
    <t>SENIOR ATTORNEY</t>
  </si>
  <si>
    <t>Refer to the Legal Traineeship Memorandum for specific traineeship titles, salaries, and progression information.</t>
  </si>
  <si>
    <t>HEARING OFFICER</t>
  </si>
  <si>
    <r>
      <t xml:space="preserve">ASSISTANT INVESTMENT OFFICER </t>
    </r>
    <r>
      <rPr>
        <b/>
        <i/>
        <sz val="16"/>
        <rFont val="Arial"/>
        <family val="2"/>
      </rPr>
      <t>*</t>
    </r>
  </si>
  <si>
    <r>
      <t>CONTRACT MANAGEMENT SPECIALIST</t>
    </r>
    <r>
      <rPr>
        <b/>
        <i/>
        <sz val="16"/>
        <rFont val="Arial"/>
        <family val="2"/>
      </rPr>
      <t xml:space="preserve"> *</t>
    </r>
  </si>
  <si>
    <t>SENIOR INSURANCE POLICY EXAMINER</t>
  </si>
  <si>
    <r>
      <t>PURCHASING AGENT</t>
    </r>
    <r>
      <rPr>
        <b/>
        <i/>
        <sz val="16"/>
        <rFont val="Arial"/>
        <family val="2"/>
      </rPr>
      <t xml:space="preserve"> *</t>
    </r>
  </si>
  <si>
    <r>
      <t>PURCHASING OFFICER</t>
    </r>
    <r>
      <rPr>
        <b/>
        <i/>
        <sz val="16"/>
        <rFont val="Arial"/>
        <family val="2"/>
      </rPr>
      <t xml:space="preserve"> *</t>
    </r>
  </si>
  <si>
    <r>
      <t>RETIREMENT SYSTEMS INFORMATION REPRESENTATIVE</t>
    </r>
    <r>
      <rPr>
        <b/>
        <i/>
        <sz val="16"/>
        <rFont val="Arial"/>
        <family val="2"/>
      </rPr>
      <t xml:space="preserve"> *</t>
    </r>
  </si>
  <si>
    <r>
      <t>TRANSPORTATION CONTRACTS ANALYST</t>
    </r>
    <r>
      <rPr>
        <b/>
        <i/>
        <sz val="16"/>
        <rFont val="Arial"/>
        <family val="2"/>
      </rPr>
      <t xml:space="preserve"> *</t>
    </r>
  </si>
  <si>
    <t>CLAIM SERVICES REPRESENTATIVE</t>
  </si>
  <si>
    <t>Claim Services Representative Trainee 1</t>
  </si>
  <si>
    <t>Claim Services Representative Trainee 2</t>
  </si>
  <si>
    <t>Claim Services Representative 1</t>
  </si>
  <si>
    <t>COMPLEX REAL PROPERTY APPRAISER</t>
  </si>
  <si>
    <t>Complex Real Property Appraiser Trainee 1</t>
  </si>
  <si>
    <t>Complex Real Property Appraiser Trainee 2</t>
  </si>
  <si>
    <t>Complex Real Property Appraiser 1</t>
  </si>
  <si>
    <t>BODY REPAIR INSPECTOR (and all parenthetics)</t>
  </si>
  <si>
    <t>Body Repair Inspector (and all parenthetics)</t>
  </si>
  <si>
    <t>CORRECTION COUNSELOR AIDE (and all parenthetics)</t>
  </si>
  <si>
    <t>Correction Counselor Aide (and all paranthetics)</t>
  </si>
  <si>
    <t>CORRECTION COUNSELOR (and all parenthetics)</t>
  </si>
  <si>
    <t>Correction Counselor (and all paranthetics)</t>
  </si>
  <si>
    <t>Food Inspector 1 (and all paranthetics)</t>
  </si>
  <si>
    <t>INSURANCE EXAMINER (and all parenthetics)</t>
  </si>
  <si>
    <t>Insurance Examiner (and all parenthetics)</t>
  </si>
  <si>
    <t>Labor Services Representative (and all parenthetics)</t>
  </si>
  <si>
    <t>LABOR STANDARDS INVESTIGATOR (and all parenthetics)</t>
  </si>
  <si>
    <t>Labor Standards Investigator (and all parenthetics)</t>
  </si>
  <si>
    <t>NARCOTIC INVESTIGATOR (and all parenthetics)</t>
  </si>
  <si>
    <t>Narcotic Investigator 1 (and all parenthetics)</t>
  </si>
  <si>
    <t>PAROLE OFFICER (and all parenthetics)</t>
  </si>
  <si>
    <t>Parole Officer (and all parenthetics)</t>
  </si>
  <si>
    <t>PESTICIDE CONTROL SPECIALIST (and all parenthetics)</t>
  </si>
  <si>
    <t>Pesticide Control Specialist 1 (and all parenthetics)</t>
  </si>
  <si>
    <r>
      <t>PROGRAM RESEARCH SPECIALIST (and all parenthetics)</t>
    </r>
    <r>
      <rPr>
        <b/>
        <i/>
        <sz val="16"/>
        <rFont val="Arial"/>
        <family val="2"/>
      </rPr>
      <t xml:space="preserve"> *</t>
    </r>
  </si>
  <si>
    <t>TEMPORARY ASSISTANCE SPECIALIST (and all parenthetics)</t>
  </si>
  <si>
    <t>Temporary Assistance Specialist 1 (and all parenthetics)</t>
  </si>
  <si>
    <r>
      <t>²</t>
    </r>
    <r>
      <rPr>
        <sz val="8"/>
        <rFont val="Arial"/>
        <family val="2"/>
      </rPr>
      <t xml:space="preserve"> (See Attachment C of the PS&amp;T (05) Traineeship Advisory Memorandum and/or the excel "Performance Advancement Payments" worksheet in order to calculate salary rate progression.)</t>
    </r>
  </si>
  <si>
    <t>* (Signifies that positions can be classified in various negotiating units.  For those positions classified as PS&amp;T (05), follow the salary information in this memorandum.  For those positions classified in other negotiating units, contact the Office of the State Comptroller for specific salary information.)</t>
  </si>
  <si>
    <t>CONSUMER FRAUDS REPRESENTATIVE (and all parenthetics)</t>
  </si>
  <si>
    <t>Senior Consumer Frauds Representative (and all paranthetics)</t>
  </si>
  <si>
    <t>FACILITY PAROLE OFFICER  (and all parenthetics)</t>
  </si>
  <si>
    <t>Facility Parole Officer 1 (and all paranthetics)</t>
  </si>
  <si>
    <r>
      <t>HOUSING AND COMMUNITY DEVELOPMENT ASSISTANT (and all parenthetics)</t>
    </r>
    <r>
      <rPr>
        <b/>
        <i/>
        <sz val="16"/>
        <rFont val="Arial"/>
        <family val="2"/>
      </rPr>
      <t xml:space="preserve"> *</t>
    </r>
  </si>
  <si>
    <t>HOUSING MANAGEMENT ASSISTANT (and all parenthetics)</t>
  </si>
  <si>
    <t>Housing Management Assistant (and all parenthetics)</t>
  </si>
  <si>
    <t>Housing and Community Development Assistant (and all parenthetics)</t>
  </si>
  <si>
    <t>ACCOUNTANT/AUDITOR</t>
  </si>
  <si>
    <r>
      <t xml:space="preserve">Various Accountant &amp; Auditor Titles </t>
    </r>
    <r>
      <rPr>
        <sz val="10"/>
        <rFont val="Arial"/>
        <family val="2"/>
      </rPr>
      <t>¹</t>
    </r>
  </si>
  <si>
    <t>ECONOMIC DEVELOPMENT PROGRAM SPECIALIST</t>
  </si>
  <si>
    <t>HIGHWAY SAFETY PROGRAM ANALYST</t>
  </si>
  <si>
    <t>Highway Safety Program Analyst Trainee 1</t>
  </si>
  <si>
    <t>Highway Safety Program Analyst Trainee 2</t>
  </si>
  <si>
    <t>Highway Safety Program Analyst 1</t>
  </si>
  <si>
    <t>Bronx, Kings, Manhattan, Nassau, Queens, Richmond, Rockland, Suffolk, and Westchester Counties</t>
  </si>
  <si>
    <t>TBD ²</t>
  </si>
  <si>
    <t>Resources and Reimbursement Agent 1</t>
  </si>
  <si>
    <r>
      <t>ADMINISTRATIVE ANALYST</t>
    </r>
    <r>
      <rPr>
        <b/>
        <i/>
        <sz val="16"/>
        <rFont val="Arial"/>
        <family val="2"/>
      </rPr>
      <t xml:space="preserve">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</si>
  <si>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ADMINISTRATIVE ASSISTANT</t>
    </r>
    <r>
      <rPr>
        <b/>
        <i/>
        <sz val="16"/>
        <rFont val="Arial"/>
        <family val="2"/>
      </rPr>
      <t xml:space="preserve">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</si>
  <si>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AGENCY TRAINING AND DEVELOPMENT SPECIALIST</t>
    </r>
    <r>
      <rPr>
        <b/>
        <i/>
        <sz val="16"/>
        <rFont val="Arial"/>
        <family val="2"/>
      </rPr>
      <t xml:space="preserve">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</si>
  <si>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t>³ (The Not To Exceed Amount represents the Hiring Rate associated with the Full Performance Level Title.  The Increase Upon Completion Amount is equal to the amount listed on the M/C Advisory Memorandum.)</t>
  </si>
  <si>
    <t>HORTICULTURAL INSPECTOR</t>
  </si>
  <si>
    <t>Horticultural Inspector 1</t>
  </si>
  <si>
    <t>CHEMIST</t>
  </si>
  <si>
    <t>Chemist</t>
  </si>
  <si>
    <t>HR G-10 +$1,176</t>
  </si>
  <si>
    <t>Horticultural Inspector Trainee</t>
  </si>
  <si>
    <t>FOREST APPRAISER</t>
  </si>
  <si>
    <t>Forest Appraiser Trainee 1</t>
  </si>
  <si>
    <t>Forest Appraiser Trainee 2</t>
  </si>
  <si>
    <t>Senior Forest Appraiser</t>
  </si>
  <si>
    <t>EDUCATION CREDENTIALS SPECIALIST</t>
  </si>
  <si>
    <t>Education Credentials Specialist Trainee 1</t>
  </si>
  <si>
    <t>Education Credentials Specialist Trainee 2</t>
  </si>
  <si>
    <t>Education Credentials Specialist 1</t>
  </si>
  <si>
    <t>Dairy Products Specialist Trainee 1</t>
  </si>
  <si>
    <t>Dairy Products Specialist Trainee 2</t>
  </si>
  <si>
    <t xml:space="preserve"> </t>
  </si>
  <si>
    <r>
      <t xml:space="preserve">$44,313 </t>
    </r>
    <r>
      <rPr>
        <sz val="10"/>
        <rFont val="Arial"/>
        <family val="2"/>
      </rPr>
      <t>³</t>
    </r>
  </si>
  <si>
    <r>
      <t xml:space="preserve">$1,815 </t>
    </r>
    <r>
      <rPr>
        <sz val="10"/>
        <rFont val="Arial"/>
        <family val="2"/>
      </rPr>
      <t>³</t>
    </r>
  </si>
  <si>
    <t>LABORATORY SPECIALIST</t>
  </si>
  <si>
    <t>Laboratory Specialist Trainee 1</t>
  </si>
  <si>
    <t>Laboratory Specialist Trainee 2</t>
  </si>
  <si>
    <t>Laboratory Specialist 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</si>
</sst>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6"/>
      <name val="Arial"/>
      <family val="2"/>
    </font>
    <font>
      <b/>
      <i/>
      <sz val="16"/>
      <name val="Arial"/>
      <family val="2"/>
    </font>
    <font>
      <u val="single"/>
      <sz val="10"/>
      <name val="Arial"/>
      <family val="2"/>
    </font>
    <font>
      <b/>
      <sz val="16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6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horizontal="center" wrapText="1"/>
    </xf>
    <xf numFmtId="0" fontId="6" fillId="0" borderId="0" xfId="0" applyFont="1" applyAlignment="1">
      <alignment wrapText="1"/>
    </xf>
    <xf numFmtId="6" fontId="6" fillId="0" borderId="0" xfId="0" applyNumberFormat="1" applyFont="1" applyAlignment="1">
      <alignment horizontal="center" wrapText="1"/>
    </xf>
    <xf numFmtId="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6" fontId="5" fillId="0" borderId="0" xfId="0" applyNumberFormat="1" applyFont="1" applyAlignment="1">
      <alignment horizontal="center" wrapText="1"/>
    </xf>
    <xf numFmtId="6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6" fontId="0" fillId="0" borderId="4" xfId="0" applyNumberFormat="1" applyBorder="1" applyAlignment="1">
      <alignment horizontal="center" wrapText="1"/>
    </xf>
    <xf numFmtId="6" fontId="0" fillId="0" borderId="5" xfId="0" applyNumberFormat="1" applyBorder="1" applyAlignment="1">
      <alignment horizontal="center" wrapText="1"/>
    </xf>
    <xf numFmtId="6" fontId="0" fillId="0" borderId="4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7" fillId="0" borderId="4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6" fontId="0" fillId="0" borderId="3" xfId="0" applyNumberFormat="1" applyBorder="1" applyAlignment="1">
      <alignment horizontal="center" wrapText="1"/>
    </xf>
    <xf numFmtId="6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6" fontId="0" fillId="0" borderId="7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 wrapText="1"/>
    </xf>
    <xf numFmtId="0" fontId="7" fillId="0" borderId="7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5" fillId="0" borderId="3" xfId="0" applyFont="1" applyBorder="1" applyAlignment="1">
      <alignment wrapText="1"/>
    </xf>
    <xf numFmtId="6" fontId="5" fillId="0" borderId="3" xfId="0" applyNumberFormat="1" applyFont="1" applyBorder="1" applyAlignment="1">
      <alignment horizontal="center" wrapText="1"/>
    </xf>
    <xf numFmtId="6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6" fontId="0" fillId="0" borderId="10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6" fontId="0" fillId="0" borderId="1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6" fontId="0" fillId="0" borderId="0" xfId="0" applyNumberFormat="1" applyFill="1" applyAlignment="1">
      <alignment horizontal="center" wrapText="1"/>
    </xf>
    <xf numFmtId="6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0" fontId="5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Border="1" applyAlignment="1">
      <alignment/>
    </xf>
    <xf numFmtId="6" fontId="0" fillId="0" borderId="9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6" fontId="0" fillId="0" borderId="12" xfId="0" applyNumberFormat="1" applyBorder="1" applyAlignment="1">
      <alignment horizontal="center"/>
    </xf>
    <xf numFmtId="6" fontId="0" fillId="0" borderId="13" xfId="0" applyNumberFormat="1" applyBorder="1" applyAlignment="1">
      <alignment horizontal="center"/>
    </xf>
    <xf numFmtId="6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3" fontId="4" fillId="2" borderId="1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6" fontId="0" fillId="0" borderId="11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wrapText="1"/>
    </xf>
    <xf numFmtId="6" fontId="0" fillId="0" borderId="0" xfId="0" applyNumberFormat="1" applyBorder="1" applyAlignment="1">
      <alignment horizont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6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6" fontId="0" fillId="0" borderId="3" xfId="0" applyNumberFormat="1" applyFill="1" applyBorder="1" applyAlignment="1">
      <alignment horizontal="center"/>
    </xf>
    <xf numFmtId="6" fontId="0" fillId="0" borderId="12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164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3" fontId="0" fillId="0" borderId="5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6" fontId="0" fillId="0" borderId="5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justify" vertical="top"/>
    </xf>
    <xf numFmtId="6" fontId="0" fillId="0" borderId="2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justify" vertical="top"/>
    </xf>
    <xf numFmtId="6" fontId="0" fillId="0" borderId="0" xfId="0" applyNumberFormat="1" applyFont="1" applyBorder="1" applyAlignment="1">
      <alignment horizontal="center" vertical="top"/>
    </xf>
    <xf numFmtId="0" fontId="7" fillId="0" borderId="4" xfId="0" applyFont="1" applyFill="1" applyBorder="1" applyAlignment="1">
      <alignment wrapText="1"/>
    </xf>
    <xf numFmtId="6" fontId="0" fillId="0" borderId="4" xfId="0" applyNumberFormat="1" applyFill="1" applyBorder="1" applyAlignment="1">
      <alignment horizontal="center"/>
    </xf>
    <xf numFmtId="6" fontId="0" fillId="0" borderId="7" xfId="0" applyNumberForma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6" fontId="0" fillId="0" borderId="5" xfId="0" applyNumberFormat="1" applyFill="1" applyBorder="1" applyAlignment="1">
      <alignment horizontal="center" wrapText="1"/>
    </xf>
    <xf numFmtId="6" fontId="0" fillId="0" borderId="8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6" fontId="6" fillId="0" borderId="0" xfId="0" applyNumberFormat="1" applyFont="1" applyFill="1" applyAlignment="1">
      <alignment horizontal="center" wrapText="1"/>
    </xf>
    <xf numFmtId="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3" xfId="0" applyFill="1" applyBorder="1" applyAlignment="1">
      <alignment wrapText="1"/>
    </xf>
    <xf numFmtId="6" fontId="0" fillId="0" borderId="3" xfId="0" applyNumberForma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6" fontId="8" fillId="0" borderId="0" xfId="0" applyNumberFormat="1" applyFont="1" applyFill="1" applyAlignment="1">
      <alignment horizontal="center" wrapText="1"/>
    </xf>
    <xf numFmtId="6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wrapText="1"/>
    </xf>
    <xf numFmtId="6" fontId="0" fillId="0" borderId="0" xfId="0" applyNumberFormat="1" applyFill="1" applyBorder="1" applyAlignment="1">
      <alignment horizontal="center" wrapText="1"/>
    </xf>
    <xf numFmtId="6" fontId="0" fillId="0" borderId="0" xfId="0" applyNumberFormat="1" applyFill="1" applyBorder="1" applyAlignment="1">
      <alignment horizontal="center"/>
    </xf>
    <xf numFmtId="6" fontId="0" fillId="0" borderId="9" xfId="0" applyNumberFormat="1" applyFill="1" applyBorder="1" applyAlignment="1">
      <alignment horizontal="center"/>
    </xf>
    <xf numFmtId="0" fontId="0" fillId="0" borderId="8" xfId="0" applyFill="1" applyBorder="1" applyAlignment="1">
      <alignment wrapText="1"/>
    </xf>
    <xf numFmtId="6" fontId="0" fillId="0" borderId="10" xfId="0" applyNumberForma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6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0" xfId="0" applyFont="1" applyAlignment="1">
      <alignment/>
    </xf>
    <xf numFmtId="0" fontId="13" fillId="3" borderId="1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6" fontId="0" fillId="0" borderId="6" xfId="0" applyNumberForma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3" fillId="0" borderId="6" xfId="0" applyFont="1" applyBorder="1" applyAlignment="1">
      <alignment horizontal="left" vertical="top" wrapText="1"/>
    </xf>
    <xf numFmtId="6" fontId="13" fillId="0" borderId="12" xfId="0" applyNumberFormat="1" applyFont="1" applyBorder="1" applyAlignment="1">
      <alignment horizontal="right" vertical="top" wrapText="1"/>
    </xf>
    <xf numFmtId="6" fontId="13" fillId="0" borderId="11" xfId="0" applyNumberFormat="1" applyFont="1" applyBorder="1" applyAlignment="1">
      <alignment horizontal="right" vertical="top" wrapText="1"/>
    </xf>
    <xf numFmtId="0" fontId="13" fillId="2" borderId="7" xfId="0" applyFont="1" applyFill="1" applyBorder="1" applyAlignment="1">
      <alignment horizontal="left" vertical="top" wrapText="1"/>
    </xf>
    <xf numFmtId="6" fontId="13" fillId="2" borderId="0" xfId="0" applyNumberFormat="1" applyFont="1" applyFill="1" applyBorder="1" applyAlignment="1">
      <alignment horizontal="right" vertical="top" wrapText="1"/>
    </xf>
    <xf numFmtId="6" fontId="13" fillId="2" borderId="9" xfId="0" applyNumberFormat="1" applyFont="1" applyFill="1" applyBorder="1" applyAlignment="1">
      <alignment horizontal="right" vertical="top" wrapText="1"/>
    </xf>
    <xf numFmtId="0" fontId="13" fillId="0" borderId="7" xfId="0" applyFont="1" applyBorder="1" applyAlignment="1">
      <alignment horizontal="left" vertical="top" wrapText="1"/>
    </xf>
    <xf numFmtId="6" fontId="13" fillId="0" borderId="0" xfId="0" applyNumberFormat="1" applyFont="1" applyBorder="1" applyAlignment="1">
      <alignment horizontal="right" vertical="top" wrapText="1"/>
    </xf>
    <xf numFmtId="6" fontId="13" fillId="0" borderId="9" xfId="0" applyNumberFormat="1" applyFont="1" applyBorder="1" applyAlignment="1">
      <alignment horizontal="right" vertical="top" wrapText="1"/>
    </xf>
    <xf numFmtId="0" fontId="13" fillId="2" borderId="8" xfId="0" applyFont="1" applyFill="1" applyBorder="1" applyAlignment="1">
      <alignment horizontal="left" vertical="top" wrapText="1"/>
    </xf>
    <xf numFmtId="6" fontId="13" fillId="2" borderId="13" xfId="0" applyNumberFormat="1" applyFont="1" applyFill="1" applyBorder="1" applyAlignment="1">
      <alignment horizontal="right" vertical="top" wrapText="1"/>
    </xf>
    <xf numFmtId="0" fontId="13" fillId="2" borderId="10" xfId="0" applyFont="1" applyFill="1" applyBorder="1" applyAlignment="1">
      <alignment/>
    </xf>
    <xf numFmtId="0" fontId="4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3" fillId="2" borderId="13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08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140625" style="5" customWidth="1"/>
    <col min="2" max="2" width="60.28125" style="1" customWidth="1"/>
    <col min="3" max="3" width="17.8515625" style="16" customWidth="1"/>
    <col min="4" max="4" width="19.140625" style="16" customWidth="1"/>
    <col min="5" max="6" width="15.8515625" style="4" customWidth="1"/>
    <col min="7" max="7" width="57.28125" style="5" customWidth="1"/>
    <col min="8" max="8" width="7.421875" style="4" bestFit="1" customWidth="1"/>
    <col min="9" max="9" width="17.140625" style="4" customWidth="1"/>
    <col min="10" max="16384" width="9.140625" style="5" customWidth="1"/>
  </cols>
  <sheetData>
    <row r="3" spans="1:9" ht="20.25">
      <c r="A3" s="39" t="s">
        <v>297</v>
      </c>
      <c r="D3" s="17"/>
      <c r="E3" s="8"/>
      <c r="F3" s="8"/>
      <c r="I3" s="8"/>
    </row>
    <row r="4" spans="4:9" ht="12.75">
      <c r="D4" s="17"/>
      <c r="E4" s="8"/>
      <c r="F4" s="8"/>
      <c r="I4" s="8"/>
    </row>
    <row r="5" spans="1:9" s="7" customFormat="1" ht="25.5">
      <c r="A5" s="6"/>
      <c r="B5" s="40" t="s">
        <v>34</v>
      </c>
      <c r="C5" s="41" t="s">
        <v>113</v>
      </c>
      <c r="D5" s="42" t="s">
        <v>114</v>
      </c>
      <c r="E5" s="43" t="s">
        <v>394</v>
      </c>
      <c r="F5" s="44" t="s">
        <v>305</v>
      </c>
      <c r="G5" s="45" t="s">
        <v>115</v>
      </c>
      <c r="H5" s="41" t="s">
        <v>90</v>
      </c>
      <c r="I5" s="46" t="s">
        <v>306</v>
      </c>
    </row>
    <row r="6" spans="1:9" s="7" customFormat="1" ht="12.75">
      <c r="A6" s="6"/>
      <c r="B6" s="263"/>
      <c r="C6" s="51"/>
      <c r="D6" s="265"/>
      <c r="E6" s="55"/>
      <c r="F6" s="265"/>
      <c r="G6" s="47"/>
      <c r="H6" s="266"/>
      <c r="I6" s="55"/>
    </row>
    <row r="7" spans="2:9" ht="15.75">
      <c r="B7" s="102" t="s">
        <v>309</v>
      </c>
      <c r="C7" s="52"/>
      <c r="D7" s="163"/>
      <c r="E7" s="58"/>
      <c r="F7" s="13"/>
      <c r="G7" s="60"/>
      <c r="H7" s="3"/>
      <c r="I7" s="63"/>
    </row>
    <row r="8" spans="2:9" ht="12.75">
      <c r="B8" s="123" t="s">
        <v>298</v>
      </c>
      <c r="C8" s="53" t="s">
        <v>39</v>
      </c>
      <c r="D8" s="163">
        <f>'PS&amp;T Eff April 2006'!$B$17</f>
        <v>35428</v>
      </c>
      <c r="E8" s="58">
        <f>'PS&amp;T Eff April 2006'!$D$17</f>
        <v>1402</v>
      </c>
      <c r="F8" s="13">
        <f>'PS&amp;T Eff April 2006'!$B$21+'PS&amp;T Eff April 2006'!$D$19</f>
        <v>45822</v>
      </c>
      <c r="G8" s="61" t="s">
        <v>30</v>
      </c>
      <c r="H8" s="11"/>
      <c r="I8" s="63"/>
    </row>
    <row r="9" spans="2:10" ht="12.75">
      <c r="B9" s="123" t="s">
        <v>299</v>
      </c>
      <c r="C9" s="70" t="s">
        <v>40</v>
      </c>
      <c r="D9" s="163">
        <f>'PS&amp;T Eff April 2006'!$B$19</f>
        <v>39624</v>
      </c>
      <c r="E9" s="58">
        <f>'PS&amp;T Eff April 2006'!$D$19</f>
        <v>1509</v>
      </c>
      <c r="F9" s="13">
        <f>'PS&amp;T Eff April 2006'!$B$21+'PS&amp;T Eff April 2006'!$D$19</f>
        <v>45822</v>
      </c>
      <c r="G9" s="60" t="s">
        <v>396</v>
      </c>
      <c r="H9" s="3" t="s">
        <v>91</v>
      </c>
      <c r="I9" s="58">
        <f>'PS&amp;T Eff April 2006'!$D$19</f>
        <v>1509</v>
      </c>
      <c r="J9" s="9"/>
    </row>
    <row r="10" spans="2:10" ht="12.75">
      <c r="B10" s="123"/>
      <c r="C10" s="70"/>
      <c r="D10" s="163"/>
      <c r="E10" s="58"/>
      <c r="F10" s="13"/>
      <c r="G10" s="60"/>
      <c r="H10" s="3"/>
      <c r="I10" s="58"/>
      <c r="J10" s="9"/>
    </row>
    <row r="11" spans="2:10" ht="15.75">
      <c r="B11" s="264" t="s">
        <v>455</v>
      </c>
      <c r="C11" s="71"/>
      <c r="D11" s="3"/>
      <c r="E11" s="63"/>
      <c r="F11" s="3"/>
      <c r="G11" s="60"/>
      <c r="H11" s="3"/>
      <c r="I11" s="63"/>
      <c r="J11" s="9"/>
    </row>
    <row r="12" spans="2:9" ht="12.75">
      <c r="B12" s="123" t="s">
        <v>298</v>
      </c>
      <c r="C12" s="63" t="s">
        <v>41</v>
      </c>
      <c r="D12" s="163">
        <f>'PS&amp;T Eff April 2006'!$B$17</f>
        <v>35428</v>
      </c>
      <c r="E12" s="58">
        <f>'PS&amp;T Eff April 2006'!$D$17</f>
        <v>1402</v>
      </c>
      <c r="F12" s="13">
        <f>'PS&amp;T Eff April 2006'!$B$21+'PS&amp;T Eff April 2006'!$D$19</f>
        <v>45822</v>
      </c>
      <c r="G12" s="61" t="s">
        <v>30</v>
      </c>
      <c r="H12" s="11"/>
      <c r="I12" s="63"/>
    </row>
    <row r="13" spans="2:9" ht="12.75">
      <c r="B13" s="124" t="s">
        <v>299</v>
      </c>
      <c r="C13" s="65" t="s">
        <v>42</v>
      </c>
      <c r="D13" s="147">
        <f>'PS&amp;T Eff April 2006'!$B$19</f>
        <v>39624</v>
      </c>
      <c r="E13" s="59">
        <f>'PS&amp;T Eff April 2006'!$D$19</f>
        <v>1509</v>
      </c>
      <c r="F13" s="147">
        <f>'PS&amp;T Eff April 2006'!$B$21+'PS&amp;T Eff April 2006'!$D$19</f>
        <v>45822</v>
      </c>
      <c r="G13" s="62" t="s">
        <v>396</v>
      </c>
      <c r="H13" s="267" t="s">
        <v>91</v>
      </c>
      <c r="I13" s="59">
        <f>'PS&amp;T Eff April 2006'!$D$19</f>
        <v>1509</v>
      </c>
    </row>
    <row r="14" spans="2:9" ht="12.75">
      <c r="B14" s="162"/>
      <c r="C14" s="2"/>
      <c r="D14" s="163"/>
      <c r="E14" s="13"/>
      <c r="F14" s="13"/>
      <c r="G14" s="9"/>
      <c r="H14" s="3"/>
      <c r="I14" s="13"/>
    </row>
    <row r="16" spans="1:9" ht="20.25">
      <c r="A16" s="38" t="s">
        <v>379</v>
      </c>
      <c r="B16" s="14"/>
      <c r="C16" s="31"/>
      <c r="D16" s="2"/>
      <c r="E16" s="3"/>
      <c r="F16" s="3"/>
      <c r="G16" s="3"/>
      <c r="H16" s="3"/>
      <c r="I16" s="3"/>
    </row>
    <row r="17" spans="1:9" s="7" customFormat="1" ht="12.75">
      <c r="A17" s="6"/>
      <c r="B17" s="14"/>
      <c r="C17" s="31"/>
      <c r="D17" s="15"/>
      <c r="E17" s="11"/>
      <c r="F17" s="11"/>
      <c r="G17" s="11"/>
      <c r="H17" s="11"/>
      <c r="I17" s="11"/>
    </row>
    <row r="18" spans="1:9" s="7" customFormat="1" ht="25.5">
      <c r="A18" s="6"/>
      <c r="B18" s="40" t="s">
        <v>34</v>
      </c>
      <c r="C18" s="41" t="s">
        <v>113</v>
      </c>
      <c r="D18" s="82" t="s">
        <v>114</v>
      </c>
      <c r="E18" s="43" t="s">
        <v>394</v>
      </c>
      <c r="F18" s="84" t="s">
        <v>305</v>
      </c>
      <c r="G18" s="45" t="s">
        <v>115</v>
      </c>
      <c r="H18" s="41" t="s">
        <v>90</v>
      </c>
      <c r="I18" s="46" t="s">
        <v>306</v>
      </c>
    </row>
    <row r="19" spans="1:9" s="7" customFormat="1" ht="12.75">
      <c r="A19" s="6"/>
      <c r="B19" s="66"/>
      <c r="C19" s="136"/>
      <c r="D19" s="72"/>
      <c r="E19" s="73"/>
      <c r="F19" s="73"/>
      <c r="G19" s="141"/>
      <c r="H19" s="140"/>
      <c r="I19" s="73"/>
    </row>
    <row r="20" spans="2:9" ht="15.75">
      <c r="B20" s="48" t="s">
        <v>309</v>
      </c>
      <c r="C20" s="125"/>
      <c r="D20" s="70"/>
      <c r="E20" s="63"/>
      <c r="F20" s="63"/>
      <c r="G20" s="100"/>
      <c r="H20" s="99"/>
      <c r="I20" s="63"/>
    </row>
    <row r="21" spans="1:9" s="7" customFormat="1" ht="12.75">
      <c r="A21" s="6"/>
      <c r="B21" s="67" t="s">
        <v>35</v>
      </c>
      <c r="C21" s="137" t="s">
        <v>39</v>
      </c>
      <c r="D21" s="56">
        <f>'PS&amp;T Eff April 2006'!$B$17</f>
        <v>35428</v>
      </c>
      <c r="E21" s="58">
        <f>'PS&amp;T Eff April 2006'!$D$17</f>
        <v>1402</v>
      </c>
      <c r="F21" s="58">
        <f>'PS&amp;T Eff April 2006'!$B$21+'PS&amp;T Eff April 2006'!$D$19</f>
        <v>45822</v>
      </c>
      <c r="G21" s="94" t="s">
        <v>30</v>
      </c>
      <c r="H21" s="142"/>
      <c r="I21" s="64"/>
    </row>
    <row r="22" spans="2:9" ht="12.75">
      <c r="B22" s="49" t="s">
        <v>36</v>
      </c>
      <c r="C22" s="126" t="s">
        <v>40</v>
      </c>
      <c r="D22" s="56">
        <f>'PS&amp;T Eff April 2006'!$B$19</f>
        <v>39624</v>
      </c>
      <c r="E22" s="58">
        <f>'PS&amp;T Eff April 2006'!$D$19</f>
        <v>1509</v>
      </c>
      <c r="F22" s="58">
        <f>'PS&amp;T Eff April 2006'!$B$21+'PS&amp;T Eff April 2006'!$D$19</f>
        <v>45822</v>
      </c>
      <c r="G22" s="100" t="s">
        <v>92</v>
      </c>
      <c r="H22" s="99" t="s">
        <v>91</v>
      </c>
      <c r="I22" s="58">
        <f>'PS&amp;T Eff April 2006'!$D$19</f>
        <v>1509</v>
      </c>
    </row>
    <row r="23" spans="2:9" ht="12.75">
      <c r="B23" s="49"/>
      <c r="C23" s="126"/>
      <c r="D23" s="70"/>
      <c r="E23" s="63"/>
      <c r="F23" s="63"/>
      <c r="G23" s="100"/>
      <c r="H23" s="99"/>
      <c r="I23" s="63"/>
    </row>
    <row r="24" spans="2:9" ht="15.75">
      <c r="B24" s="68" t="s">
        <v>455</v>
      </c>
      <c r="C24" s="138"/>
      <c r="D24" s="63"/>
      <c r="E24" s="63"/>
      <c r="F24" s="63"/>
      <c r="G24" s="100"/>
      <c r="H24" s="99"/>
      <c r="I24" s="63"/>
    </row>
    <row r="25" spans="2:9" ht="12.75" customHeight="1">
      <c r="B25" s="67" t="s">
        <v>35</v>
      </c>
      <c r="C25" s="137" t="s">
        <v>41</v>
      </c>
      <c r="D25" s="56">
        <f>'PS&amp;T Eff April 2006'!$B$17</f>
        <v>35428</v>
      </c>
      <c r="E25" s="58">
        <f>'PS&amp;T Eff April 2006'!$D$17</f>
        <v>1402</v>
      </c>
      <c r="F25" s="58">
        <f>'PS&amp;T Eff April 2006'!$B$21+'PS&amp;T Eff April 2006'!$D$19</f>
        <v>45822</v>
      </c>
      <c r="G25" s="94" t="s">
        <v>30</v>
      </c>
      <c r="H25" s="142"/>
      <c r="I25" s="63"/>
    </row>
    <row r="26" spans="2:9" ht="12.75" customHeight="1">
      <c r="B26" s="50" t="s">
        <v>36</v>
      </c>
      <c r="C26" s="139" t="s">
        <v>42</v>
      </c>
      <c r="D26" s="57">
        <f>'PS&amp;T Eff April 2006'!$B$19</f>
        <v>39624</v>
      </c>
      <c r="E26" s="59">
        <f>'PS&amp;T Eff April 2006'!$D$19</f>
        <v>1509</v>
      </c>
      <c r="F26" s="59">
        <f>'PS&amp;T Eff April 2006'!$B$21+'PS&amp;T Eff April 2006'!$D$19</f>
        <v>45822</v>
      </c>
      <c r="G26" s="95" t="s">
        <v>92</v>
      </c>
      <c r="H26" s="122" t="s">
        <v>91</v>
      </c>
      <c r="I26" s="59">
        <f>'PS&amp;T Eff April 2006'!$D$19</f>
        <v>1509</v>
      </c>
    </row>
    <row r="27" spans="2:9" ht="12.75">
      <c r="B27" s="244" t="s">
        <v>439</v>
      </c>
      <c r="C27" s="32"/>
      <c r="D27" s="13"/>
      <c r="E27" s="13"/>
      <c r="F27" s="13"/>
      <c r="G27" s="9"/>
      <c r="H27" s="3"/>
      <c r="I27" s="13"/>
    </row>
    <row r="28" spans="2:9" ht="12.75">
      <c r="B28" s="244"/>
      <c r="C28" s="32"/>
      <c r="D28" s="13"/>
      <c r="E28" s="13"/>
      <c r="F28" s="13"/>
      <c r="G28" s="9"/>
      <c r="H28" s="3"/>
      <c r="I28" s="13"/>
    </row>
    <row r="29" spans="2:4" ht="12.75">
      <c r="B29" s="5"/>
      <c r="C29" s="4"/>
      <c r="D29" s="4"/>
    </row>
    <row r="30" ht="20.25">
      <c r="A30" s="38" t="s">
        <v>397</v>
      </c>
    </row>
    <row r="31" spans="4:6" ht="12.75">
      <c r="D31" s="17"/>
      <c r="E31" s="8"/>
      <c r="F31" s="8"/>
    </row>
    <row r="32" spans="1:9" s="7" customFormat="1" ht="25.5">
      <c r="A32" s="6"/>
      <c r="B32" s="40" t="s">
        <v>34</v>
      </c>
      <c r="C32" s="41" t="s">
        <v>113</v>
      </c>
      <c r="D32" s="42" t="s">
        <v>114</v>
      </c>
      <c r="E32" s="43" t="s">
        <v>394</v>
      </c>
      <c r="F32" s="44" t="s">
        <v>305</v>
      </c>
      <c r="G32" s="45" t="s">
        <v>115</v>
      </c>
      <c r="H32" s="41" t="s">
        <v>90</v>
      </c>
      <c r="I32" s="46" t="s">
        <v>306</v>
      </c>
    </row>
    <row r="33" spans="2:9" ht="12.75">
      <c r="B33" s="74"/>
      <c r="C33" s="75"/>
      <c r="D33" s="76"/>
      <c r="E33" s="77"/>
      <c r="F33" s="77"/>
      <c r="G33" s="78"/>
      <c r="H33" s="79"/>
      <c r="I33" s="79"/>
    </row>
    <row r="34" spans="2:9" ht="15.75">
      <c r="B34" s="48" t="s">
        <v>309</v>
      </c>
      <c r="C34" s="52"/>
      <c r="D34" s="70"/>
      <c r="E34" s="63"/>
      <c r="F34" s="63"/>
      <c r="G34" s="60"/>
      <c r="H34" s="63"/>
      <c r="I34" s="63"/>
    </row>
    <row r="35" spans="2:9" ht="12.75">
      <c r="B35" s="49" t="s">
        <v>37</v>
      </c>
      <c r="C35" s="70" t="s">
        <v>43</v>
      </c>
      <c r="D35" s="56">
        <f>'PS&amp;T Eff April 2006'!$B$12</f>
        <v>26638</v>
      </c>
      <c r="E35" s="58">
        <f>'PS&amp;T Eff April 2006'!$D$12</f>
        <v>1097</v>
      </c>
      <c r="F35" s="58">
        <f>'PS&amp;T Eff April 2006'!$B$16+'PS&amp;T Eff April 2006'!$D$14</f>
        <v>34680</v>
      </c>
      <c r="G35" s="61" t="s">
        <v>30</v>
      </c>
      <c r="H35" s="64"/>
      <c r="I35" s="63"/>
    </row>
    <row r="36" spans="2:9" ht="12.75">
      <c r="B36" s="50" t="s">
        <v>38</v>
      </c>
      <c r="C36" s="54" t="s">
        <v>44</v>
      </c>
      <c r="D36" s="57">
        <f>'PS&amp;T Eff April 2006'!$B$14</f>
        <v>29855</v>
      </c>
      <c r="E36" s="59">
        <f>'PS&amp;T Eff April 2006'!$D$14</f>
        <v>1220</v>
      </c>
      <c r="F36" s="59">
        <f>'PS&amp;T Eff April 2006'!$B$16+'PS&amp;T Eff April 2006'!$D$14</f>
        <v>34680</v>
      </c>
      <c r="G36" s="62" t="s">
        <v>94</v>
      </c>
      <c r="H36" s="65" t="s">
        <v>93</v>
      </c>
      <c r="I36" s="59">
        <f>'PS&amp;T Eff April 2006'!$D$14</f>
        <v>1220</v>
      </c>
    </row>
    <row r="37" spans="2:9" ht="12.75">
      <c r="B37" s="244" t="s">
        <v>439</v>
      </c>
      <c r="C37" s="2"/>
      <c r="D37" s="163"/>
      <c r="E37" s="13"/>
      <c r="F37" s="13"/>
      <c r="G37" s="9"/>
      <c r="H37" s="3"/>
      <c r="I37" s="13"/>
    </row>
    <row r="38" spans="4:9" ht="12.75">
      <c r="D38" s="17"/>
      <c r="E38" s="8"/>
      <c r="F38" s="8"/>
      <c r="I38" s="8"/>
    </row>
    <row r="39" spans="4:9" ht="12.75">
      <c r="D39" s="17"/>
      <c r="E39" s="8"/>
      <c r="F39" s="8"/>
      <c r="I39" s="8"/>
    </row>
    <row r="40" spans="1:9" ht="20.25">
      <c r="A40" s="38" t="s">
        <v>448</v>
      </c>
      <c r="D40" s="17"/>
      <c r="E40" s="8"/>
      <c r="F40" s="8"/>
      <c r="I40" s="8"/>
    </row>
    <row r="41" spans="4:9" ht="12.75">
      <c r="D41" s="17"/>
      <c r="E41" s="8"/>
      <c r="F41" s="8"/>
      <c r="I41" s="8"/>
    </row>
    <row r="42" spans="1:9" s="7" customFormat="1" ht="25.5">
      <c r="A42" s="6"/>
      <c r="B42" s="80" t="s">
        <v>34</v>
      </c>
      <c r="C42" s="81" t="s">
        <v>113</v>
      </c>
      <c r="D42" s="82" t="s">
        <v>114</v>
      </c>
      <c r="E42" s="43" t="s">
        <v>394</v>
      </c>
      <c r="F42" s="84" t="s">
        <v>305</v>
      </c>
      <c r="G42" s="85" t="s">
        <v>115</v>
      </c>
      <c r="H42" s="81" t="s">
        <v>90</v>
      </c>
      <c r="I42" s="86" t="s">
        <v>306</v>
      </c>
    </row>
    <row r="43" spans="1:9" s="7" customFormat="1" ht="12.75">
      <c r="A43" s="6"/>
      <c r="B43" s="47"/>
      <c r="C43" s="51"/>
      <c r="D43" s="55"/>
      <c r="E43" s="97"/>
      <c r="F43" s="55"/>
      <c r="G43" s="47"/>
      <c r="H43" s="51"/>
      <c r="I43" s="55"/>
    </row>
    <row r="44" spans="2:9" ht="15.75">
      <c r="B44" s="48" t="s">
        <v>309</v>
      </c>
      <c r="C44" s="52"/>
      <c r="D44" s="56"/>
      <c r="E44" s="92"/>
      <c r="F44" s="58"/>
      <c r="G44" s="176"/>
      <c r="H44" s="63"/>
      <c r="I44" s="63"/>
    </row>
    <row r="45" spans="2:9" ht="12.75">
      <c r="B45" s="49" t="s">
        <v>47</v>
      </c>
      <c r="C45" s="53" t="s">
        <v>39</v>
      </c>
      <c r="D45" s="56">
        <f>'PS&amp;T Eff April 2006'!$B$17</f>
        <v>35428</v>
      </c>
      <c r="E45" s="58">
        <f>'PS&amp;T Eff April 2006'!$D$17</f>
        <v>1402</v>
      </c>
      <c r="F45" s="58">
        <f>'PS&amp;T Eff April 2006'!$B$21+'PS&amp;T Eff April 2006'!$D$19</f>
        <v>45822</v>
      </c>
      <c r="G45" s="180" t="s">
        <v>30</v>
      </c>
      <c r="H45" s="64"/>
      <c r="I45" s="63"/>
    </row>
    <row r="46" spans="2:9" ht="12.75">
      <c r="B46" s="49" t="s">
        <v>48</v>
      </c>
      <c r="C46" s="70" t="s">
        <v>40</v>
      </c>
      <c r="D46" s="56">
        <f>'PS&amp;T Eff April 2006'!$B$19</f>
        <v>39624</v>
      </c>
      <c r="E46" s="58">
        <f>'PS&amp;T Eff April 2006'!$D$19</f>
        <v>1509</v>
      </c>
      <c r="F46" s="58">
        <f>'PS&amp;T Eff April 2006'!$B$21+'PS&amp;T Eff April 2006'!$D$19</f>
        <v>45822</v>
      </c>
      <c r="G46" s="176" t="s">
        <v>449</v>
      </c>
      <c r="H46" s="63" t="s">
        <v>91</v>
      </c>
      <c r="I46" s="58">
        <f>'PS&amp;T Eff April 2006'!$D$19</f>
        <v>1509</v>
      </c>
    </row>
    <row r="47" spans="1:9" s="7" customFormat="1" ht="12.75">
      <c r="A47" s="6"/>
      <c r="B47" s="87"/>
      <c r="C47" s="88"/>
      <c r="D47" s="89"/>
      <c r="E47" s="98"/>
      <c r="F47" s="89"/>
      <c r="G47" s="229"/>
      <c r="H47" s="88"/>
      <c r="I47" s="89"/>
    </row>
    <row r="48" spans="1:9" s="7" customFormat="1" ht="15.75">
      <c r="A48" s="6"/>
      <c r="B48" s="68" t="s">
        <v>455</v>
      </c>
      <c r="C48" s="71"/>
      <c r="D48" s="90"/>
      <c r="E48" s="96"/>
      <c r="F48" s="90"/>
      <c r="G48" s="230"/>
      <c r="H48" s="91"/>
      <c r="I48" s="90"/>
    </row>
    <row r="49" spans="2:9" ht="12.75" customHeight="1">
      <c r="B49" s="49" t="s">
        <v>47</v>
      </c>
      <c r="C49" s="53" t="s">
        <v>41</v>
      </c>
      <c r="D49" s="56">
        <f>'PS&amp;T Eff April 2006'!$B$17</f>
        <v>35428</v>
      </c>
      <c r="E49" s="58">
        <f>'PS&amp;T Eff April 2006'!$D$17</f>
        <v>1402</v>
      </c>
      <c r="F49" s="58">
        <f>'PS&amp;T Eff April 2006'!$B$21+'PS&amp;T Eff April 2006'!$D$19</f>
        <v>45822</v>
      </c>
      <c r="G49" s="180" t="s">
        <v>30</v>
      </c>
      <c r="H49" s="64"/>
      <c r="I49" s="63"/>
    </row>
    <row r="50" spans="2:9" ht="12.75" customHeight="1">
      <c r="B50" s="49" t="s">
        <v>48</v>
      </c>
      <c r="C50" s="70" t="s">
        <v>42</v>
      </c>
      <c r="D50" s="56">
        <f>'PS&amp;T Eff April 2006'!$B$19</f>
        <v>39624</v>
      </c>
      <c r="E50" s="58">
        <f>'PS&amp;T Eff April 2006'!$D$19</f>
        <v>1509</v>
      </c>
      <c r="F50" s="58">
        <f>'PS&amp;T Eff April 2006'!$B$21+'PS&amp;T Eff April 2006'!$D$19</f>
        <v>45822</v>
      </c>
      <c r="G50" s="176" t="s">
        <v>449</v>
      </c>
      <c r="H50" s="63" t="s">
        <v>91</v>
      </c>
      <c r="I50" s="58">
        <f>'PS&amp;T Eff April 2006'!$D$19</f>
        <v>1509</v>
      </c>
    </row>
    <row r="51" spans="2:9" ht="12.75" customHeight="1">
      <c r="B51" s="49"/>
      <c r="C51" s="70"/>
      <c r="D51" s="56"/>
      <c r="E51" s="92"/>
      <c r="F51" s="58"/>
      <c r="G51" s="176"/>
      <c r="H51" s="63"/>
      <c r="I51" s="63"/>
    </row>
    <row r="52" spans="2:9" ht="12.75" customHeight="1">
      <c r="B52" s="48" t="s">
        <v>310</v>
      </c>
      <c r="C52" s="52"/>
      <c r="D52" s="70"/>
      <c r="E52" s="99"/>
      <c r="F52" s="63"/>
      <c r="G52" s="176"/>
      <c r="H52" s="63"/>
      <c r="I52" s="63"/>
    </row>
    <row r="53" spans="2:9" ht="12.75" customHeight="1">
      <c r="B53" s="49" t="s">
        <v>47</v>
      </c>
      <c r="C53" s="53" t="s">
        <v>45</v>
      </c>
      <c r="D53" s="56">
        <f>'PS&amp;T Eff April 2006'!$B$17</f>
        <v>35428</v>
      </c>
      <c r="E53" s="58">
        <f>'PS&amp;T Eff April 2006'!$D$17</f>
        <v>1402</v>
      </c>
      <c r="F53" s="58">
        <f>'PS&amp;T Eff April 2006'!$B$21+'PS&amp;T Eff April 2006'!$D$19</f>
        <v>45822</v>
      </c>
      <c r="G53" s="180" t="s">
        <v>30</v>
      </c>
      <c r="H53" s="64"/>
      <c r="I53" s="63"/>
    </row>
    <row r="54" spans="2:9" ht="12.75" customHeight="1">
      <c r="B54" s="50" t="s">
        <v>48</v>
      </c>
      <c r="C54" s="54" t="s">
        <v>46</v>
      </c>
      <c r="D54" s="57">
        <f>'PS&amp;T Eff April 2006'!$B$19</f>
        <v>39624</v>
      </c>
      <c r="E54" s="59">
        <f>'PS&amp;T Eff April 2006'!$D$19</f>
        <v>1509</v>
      </c>
      <c r="F54" s="59">
        <f>'PS&amp;T Eff April 2006'!$B$21+'PS&amp;T Eff April 2006'!$D$19</f>
        <v>45822</v>
      </c>
      <c r="G54" s="111" t="s">
        <v>449</v>
      </c>
      <c r="H54" s="65" t="s">
        <v>91</v>
      </c>
      <c r="I54" s="59">
        <f>'PS&amp;T Eff April 2006'!$D$19</f>
        <v>1509</v>
      </c>
    </row>
    <row r="55" spans="2:9" ht="12.75">
      <c r="B55" s="240" t="s">
        <v>386</v>
      </c>
      <c r="D55" s="17"/>
      <c r="E55" s="8"/>
      <c r="F55" s="13"/>
      <c r="I55" s="8"/>
    </row>
    <row r="56" spans="4:9" ht="12.75">
      <c r="D56" s="17"/>
      <c r="E56" s="8"/>
      <c r="F56" s="13"/>
      <c r="I56" s="8"/>
    </row>
    <row r="58" spans="1:9" ht="20.25">
      <c r="A58" s="38" t="s">
        <v>311</v>
      </c>
      <c r="D58" s="17"/>
      <c r="E58" s="8"/>
      <c r="F58" s="8"/>
      <c r="I58" s="8"/>
    </row>
    <row r="59" spans="1:9" ht="12.75" customHeight="1">
      <c r="A59" s="12"/>
      <c r="D59" s="17"/>
      <c r="E59" s="8"/>
      <c r="F59" s="8"/>
      <c r="I59" s="8"/>
    </row>
    <row r="60" spans="1:9" s="7" customFormat="1" ht="25.5">
      <c r="A60" s="6"/>
      <c r="B60" s="80" t="s">
        <v>34</v>
      </c>
      <c r="C60" s="81" t="s">
        <v>113</v>
      </c>
      <c r="D60" s="82" t="s">
        <v>114</v>
      </c>
      <c r="E60" s="43" t="s">
        <v>394</v>
      </c>
      <c r="F60" s="84" t="s">
        <v>305</v>
      </c>
      <c r="G60" s="85" t="s">
        <v>115</v>
      </c>
      <c r="H60" s="81" t="s">
        <v>90</v>
      </c>
      <c r="I60" s="86" t="s">
        <v>306</v>
      </c>
    </row>
    <row r="61" spans="2:9" ht="12.75">
      <c r="B61" s="74"/>
      <c r="C61" s="75"/>
      <c r="D61" s="76"/>
      <c r="E61" s="115"/>
      <c r="F61" s="77"/>
      <c r="G61" s="143"/>
      <c r="H61" s="79"/>
      <c r="I61" s="77"/>
    </row>
    <row r="62" spans="2:9" ht="15.75">
      <c r="B62" s="48" t="s">
        <v>309</v>
      </c>
      <c r="C62" s="52"/>
      <c r="D62" s="70"/>
      <c r="E62" s="99"/>
      <c r="F62" s="63"/>
      <c r="G62" s="100"/>
      <c r="H62" s="63"/>
      <c r="I62" s="63"/>
    </row>
    <row r="63" spans="2:9" ht="12.75">
      <c r="B63" s="60" t="s">
        <v>51</v>
      </c>
      <c r="C63" s="70" t="s">
        <v>49</v>
      </c>
      <c r="D63" s="58">
        <f>'PS&amp;T Eff April 2006'!$B$16</f>
        <v>33460</v>
      </c>
      <c r="E63" s="92">
        <f>'PS&amp;T Eff April 2006'!$D$16</f>
        <v>1312</v>
      </c>
      <c r="F63" s="58">
        <f>'PS&amp;T Eff April 2006'!$B$21+'PS&amp;T Eff April 2006'!$D$17</f>
        <v>45715</v>
      </c>
      <c r="G63" s="94" t="s">
        <v>30</v>
      </c>
      <c r="H63" s="64"/>
      <c r="I63" s="63"/>
    </row>
    <row r="64" spans="2:9" ht="12.75">
      <c r="B64" s="62" t="s">
        <v>52</v>
      </c>
      <c r="C64" s="65" t="s">
        <v>39</v>
      </c>
      <c r="D64" s="57">
        <f>'PS&amp;T Eff April 2006'!$B$17</f>
        <v>35428</v>
      </c>
      <c r="E64" s="93">
        <f>'PS&amp;T Eff April 2006'!$D$17</f>
        <v>1402</v>
      </c>
      <c r="F64" s="59">
        <f>'PS&amp;T Eff April 2006'!$B$21+'PS&amp;T Eff April 2006'!$D$17</f>
        <v>45715</v>
      </c>
      <c r="G64" s="95" t="s">
        <v>97</v>
      </c>
      <c r="H64" s="65" t="s">
        <v>91</v>
      </c>
      <c r="I64" s="59">
        <f>'PS&amp;T Eff April 2006'!$D$17</f>
        <v>1402</v>
      </c>
    </row>
    <row r="65" spans="2:9" ht="12.75">
      <c r="B65" s="5"/>
      <c r="C65" s="4"/>
      <c r="D65" s="8"/>
      <c r="E65" s="8"/>
      <c r="F65" s="8"/>
      <c r="I65" s="8"/>
    </row>
    <row r="66" spans="4:9" ht="12.75">
      <c r="D66" s="17"/>
      <c r="E66" s="8"/>
      <c r="F66" s="8"/>
      <c r="I66" s="8"/>
    </row>
    <row r="67" spans="1:9" s="25" customFormat="1" ht="20.25">
      <c r="A67" s="39" t="s">
        <v>458</v>
      </c>
      <c r="B67" s="24"/>
      <c r="C67" s="33"/>
      <c r="D67" s="131"/>
      <c r="E67" s="132"/>
      <c r="F67" s="132"/>
      <c r="H67" s="35"/>
      <c r="I67" s="132"/>
    </row>
    <row r="68" spans="1:9" s="25" customFormat="1" ht="12.75" customHeight="1">
      <c r="A68" s="164"/>
      <c r="B68" s="24"/>
      <c r="C68" s="33"/>
      <c r="D68" s="131"/>
      <c r="E68" s="132"/>
      <c r="F68" s="132"/>
      <c r="H68" s="35"/>
      <c r="I68" s="132"/>
    </row>
    <row r="69" spans="1:9" s="161" customFormat="1" ht="25.5">
      <c r="A69" s="165"/>
      <c r="B69" s="80" t="s">
        <v>34</v>
      </c>
      <c r="C69" s="81" t="s">
        <v>113</v>
      </c>
      <c r="D69" s="82" t="s">
        <v>114</v>
      </c>
      <c r="E69" s="43" t="s">
        <v>394</v>
      </c>
      <c r="F69" s="84" t="s">
        <v>305</v>
      </c>
      <c r="G69" s="85" t="s">
        <v>115</v>
      </c>
      <c r="H69" s="81" t="s">
        <v>90</v>
      </c>
      <c r="I69" s="86" t="s">
        <v>306</v>
      </c>
    </row>
    <row r="70" spans="1:9" s="25" customFormat="1" ht="12" customHeight="1">
      <c r="A70" s="164"/>
      <c r="B70" s="166"/>
      <c r="C70" s="167"/>
      <c r="D70" s="249"/>
      <c r="E70" s="168"/>
      <c r="F70" s="168"/>
      <c r="G70" s="170"/>
      <c r="H70" s="171"/>
      <c r="I70" s="168"/>
    </row>
    <row r="71" spans="2:9" s="25" customFormat="1" ht="15.75">
      <c r="B71" s="172" t="s">
        <v>309</v>
      </c>
      <c r="C71" s="173"/>
      <c r="D71" s="250"/>
      <c r="E71" s="174"/>
      <c r="F71" s="174"/>
      <c r="G71" s="176"/>
      <c r="H71" s="175"/>
      <c r="I71" s="174"/>
    </row>
    <row r="72" spans="2:9" s="25" customFormat="1" ht="12.75">
      <c r="B72" s="177" t="s">
        <v>338</v>
      </c>
      <c r="C72" s="178" t="s">
        <v>347</v>
      </c>
      <c r="D72" s="178">
        <v>33465</v>
      </c>
      <c r="E72" s="179" t="s">
        <v>456</v>
      </c>
      <c r="F72" s="202" t="s">
        <v>479</v>
      </c>
      <c r="G72" s="180" t="s">
        <v>30</v>
      </c>
      <c r="H72" s="181"/>
      <c r="I72" s="174"/>
    </row>
    <row r="73" spans="2:9" s="25" customFormat="1" ht="12.75">
      <c r="B73" s="182" t="s">
        <v>339</v>
      </c>
      <c r="C73" s="183" t="s">
        <v>347</v>
      </c>
      <c r="D73" s="183" t="s">
        <v>456</v>
      </c>
      <c r="E73" s="183" t="s">
        <v>456</v>
      </c>
      <c r="F73" s="186" t="s">
        <v>479</v>
      </c>
      <c r="G73" s="111" t="s">
        <v>345</v>
      </c>
      <c r="H73" s="185" t="s">
        <v>91</v>
      </c>
      <c r="I73" s="186" t="s">
        <v>480</v>
      </c>
    </row>
    <row r="74" spans="2:9" s="25" customFormat="1" ht="12.75">
      <c r="B74" s="244" t="s">
        <v>439</v>
      </c>
      <c r="C74" s="245"/>
      <c r="D74" s="245"/>
      <c r="E74" s="245"/>
      <c r="F74" s="175"/>
      <c r="G74" s="237"/>
      <c r="H74" s="175"/>
      <c r="I74" s="225"/>
    </row>
    <row r="75" spans="2:9" s="25" customFormat="1" ht="12.75">
      <c r="B75" s="231" t="s">
        <v>438</v>
      </c>
      <c r="C75" s="187"/>
      <c r="D75" s="35"/>
      <c r="E75" s="35"/>
      <c r="F75" s="35"/>
      <c r="H75" s="35"/>
      <c r="I75" s="132"/>
    </row>
    <row r="76" spans="2:9" s="25" customFormat="1" ht="12.75">
      <c r="B76" s="160" t="s">
        <v>461</v>
      </c>
      <c r="C76" s="187"/>
      <c r="D76" s="35"/>
      <c r="E76" s="35"/>
      <c r="F76" s="35"/>
      <c r="H76" s="35"/>
      <c r="I76" s="132"/>
    </row>
    <row r="77" spans="2:9" s="25" customFormat="1" ht="12.75">
      <c r="B77" s="160"/>
      <c r="C77" s="187"/>
      <c r="D77" s="35"/>
      <c r="E77" s="35"/>
      <c r="F77" s="35"/>
      <c r="H77" s="35"/>
      <c r="I77" s="132"/>
    </row>
    <row r="78" spans="2:9" s="25" customFormat="1" ht="12.75">
      <c r="B78" s="24"/>
      <c r="C78" s="33"/>
      <c r="D78" s="33"/>
      <c r="E78" s="35"/>
      <c r="F78" s="35"/>
      <c r="H78" s="35"/>
      <c r="I78" s="132"/>
    </row>
    <row r="79" spans="1:9" s="25" customFormat="1" ht="20.25">
      <c r="A79" s="39" t="s">
        <v>459</v>
      </c>
      <c r="B79" s="24"/>
      <c r="C79" s="33"/>
      <c r="D79" s="33"/>
      <c r="E79" s="35"/>
      <c r="F79" s="35"/>
      <c r="H79" s="35"/>
      <c r="I79" s="132"/>
    </row>
    <row r="80" spans="1:9" s="25" customFormat="1" ht="12.75" customHeight="1">
      <c r="A80" s="164"/>
      <c r="B80" s="24"/>
      <c r="C80" s="33"/>
      <c r="D80" s="33"/>
      <c r="E80" s="35"/>
      <c r="F80" s="35"/>
      <c r="H80" s="35"/>
      <c r="I80" s="132"/>
    </row>
    <row r="81" spans="1:9" s="161" customFormat="1" ht="25.5">
      <c r="A81" s="165"/>
      <c r="B81" s="80" t="s">
        <v>34</v>
      </c>
      <c r="C81" s="81" t="s">
        <v>113</v>
      </c>
      <c r="D81" s="82" t="s">
        <v>114</v>
      </c>
      <c r="E81" s="43" t="s">
        <v>394</v>
      </c>
      <c r="F81" s="84" t="s">
        <v>305</v>
      </c>
      <c r="G81" s="85" t="s">
        <v>115</v>
      </c>
      <c r="H81" s="81" t="s">
        <v>90</v>
      </c>
      <c r="I81" s="86" t="s">
        <v>306</v>
      </c>
    </row>
    <row r="82" spans="2:9" s="25" customFormat="1" ht="12.75">
      <c r="B82" s="166"/>
      <c r="C82" s="167"/>
      <c r="D82" s="188"/>
      <c r="E82" s="189"/>
      <c r="F82" s="171"/>
      <c r="G82" s="170"/>
      <c r="H82" s="171"/>
      <c r="I82" s="168"/>
    </row>
    <row r="83" spans="2:9" s="25" customFormat="1" ht="15.75">
      <c r="B83" s="172" t="s">
        <v>309</v>
      </c>
      <c r="C83" s="173"/>
      <c r="D83" s="128"/>
      <c r="E83" s="174"/>
      <c r="F83" s="175"/>
      <c r="G83" s="176"/>
      <c r="H83" s="175"/>
      <c r="I83" s="174"/>
    </row>
    <row r="84" spans="2:9" s="25" customFormat="1" ht="12.75">
      <c r="B84" s="177" t="s">
        <v>340</v>
      </c>
      <c r="C84" s="178" t="s">
        <v>347</v>
      </c>
      <c r="D84" s="178">
        <v>33465</v>
      </c>
      <c r="E84" s="179" t="s">
        <v>456</v>
      </c>
      <c r="F84" s="202" t="s">
        <v>479</v>
      </c>
      <c r="G84" s="180" t="s">
        <v>30</v>
      </c>
      <c r="H84" s="181"/>
      <c r="I84" s="174"/>
    </row>
    <row r="85" spans="2:9" s="25" customFormat="1" ht="12.75">
      <c r="B85" s="182" t="s">
        <v>341</v>
      </c>
      <c r="C85" s="183" t="s">
        <v>347</v>
      </c>
      <c r="D85" s="183" t="s">
        <v>456</v>
      </c>
      <c r="E85" s="183" t="s">
        <v>456</v>
      </c>
      <c r="F85" s="186" t="s">
        <v>479</v>
      </c>
      <c r="G85" s="111" t="s">
        <v>344</v>
      </c>
      <c r="H85" s="185" t="s">
        <v>91</v>
      </c>
      <c r="I85" s="186" t="s">
        <v>480</v>
      </c>
    </row>
    <row r="86" spans="2:9" s="25" customFormat="1" ht="12.75">
      <c r="B86" s="244" t="s">
        <v>439</v>
      </c>
      <c r="C86" s="245"/>
      <c r="D86" s="245"/>
      <c r="E86" s="245"/>
      <c r="F86" s="175"/>
      <c r="G86" s="237"/>
      <c r="H86" s="175"/>
      <c r="I86" s="225"/>
    </row>
    <row r="87" spans="2:9" s="25" customFormat="1" ht="12.75">
      <c r="B87" s="231" t="s">
        <v>438</v>
      </c>
      <c r="C87" s="187"/>
      <c r="D87" s="35"/>
      <c r="E87" s="35"/>
      <c r="F87" s="35"/>
      <c r="H87" s="35"/>
      <c r="I87" s="132"/>
    </row>
    <row r="88" spans="2:9" s="25" customFormat="1" ht="12.75">
      <c r="B88" s="160" t="s">
        <v>461</v>
      </c>
      <c r="C88" s="187"/>
      <c r="D88" s="35"/>
      <c r="E88" s="35"/>
      <c r="F88" s="35"/>
      <c r="H88" s="35"/>
      <c r="I88" s="132"/>
    </row>
    <row r="89" spans="2:9" s="25" customFormat="1" ht="12.75">
      <c r="B89" s="160"/>
      <c r="C89" s="187"/>
      <c r="D89" s="35"/>
      <c r="E89" s="35"/>
      <c r="F89" s="35"/>
      <c r="H89" s="35"/>
      <c r="I89" s="132"/>
    </row>
    <row r="90" spans="2:9" s="25" customFormat="1" ht="12.75">
      <c r="B90" s="24"/>
      <c r="C90" s="33"/>
      <c r="D90" s="33"/>
      <c r="E90" s="35"/>
      <c r="F90" s="35"/>
      <c r="H90" s="35"/>
      <c r="I90" s="132"/>
    </row>
    <row r="91" spans="1:9" s="25" customFormat="1" ht="20.25">
      <c r="A91" s="39" t="s">
        <v>460</v>
      </c>
      <c r="B91" s="24"/>
      <c r="C91" s="33"/>
      <c r="D91" s="33"/>
      <c r="E91" s="35"/>
      <c r="F91" s="35"/>
      <c r="H91" s="35"/>
      <c r="I91" s="132"/>
    </row>
    <row r="92" spans="1:9" s="25" customFormat="1" ht="12.75" customHeight="1">
      <c r="A92" s="164"/>
      <c r="B92" s="24"/>
      <c r="C92" s="33"/>
      <c r="D92" s="33"/>
      <c r="E92" s="35"/>
      <c r="F92" s="35"/>
      <c r="H92" s="35"/>
      <c r="I92" s="132"/>
    </row>
    <row r="93" spans="1:9" s="161" customFormat="1" ht="25.5">
      <c r="A93" s="165"/>
      <c r="B93" s="80" t="s">
        <v>34</v>
      </c>
      <c r="C93" s="81" t="s">
        <v>113</v>
      </c>
      <c r="D93" s="82" t="s">
        <v>114</v>
      </c>
      <c r="E93" s="43" t="s">
        <v>394</v>
      </c>
      <c r="F93" s="84" t="s">
        <v>305</v>
      </c>
      <c r="G93" s="85" t="s">
        <v>115</v>
      </c>
      <c r="H93" s="81" t="s">
        <v>90</v>
      </c>
      <c r="I93" s="86" t="s">
        <v>306</v>
      </c>
    </row>
    <row r="94" spans="2:9" s="25" customFormat="1" ht="12.75">
      <c r="B94" s="166"/>
      <c r="C94" s="167"/>
      <c r="D94" s="188"/>
      <c r="E94" s="189"/>
      <c r="F94" s="171"/>
      <c r="G94" s="170"/>
      <c r="H94" s="171"/>
      <c r="I94" s="168"/>
    </row>
    <row r="95" spans="2:9" s="25" customFormat="1" ht="15.75">
      <c r="B95" s="172" t="s">
        <v>309</v>
      </c>
      <c r="C95" s="173"/>
      <c r="D95" s="128"/>
      <c r="E95" s="174"/>
      <c r="F95" s="175"/>
      <c r="G95" s="176"/>
      <c r="H95" s="175"/>
      <c r="I95" s="174"/>
    </row>
    <row r="96" spans="2:9" s="25" customFormat="1" ht="12.75">
      <c r="B96" s="177" t="s">
        <v>342</v>
      </c>
      <c r="C96" s="178" t="s">
        <v>347</v>
      </c>
      <c r="D96" s="178">
        <v>33465</v>
      </c>
      <c r="E96" s="179" t="s">
        <v>456</v>
      </c>
      <c r="F96" s="202" t="s">
        <v>479</v>
      </c>
      <c r="G96" s="180" t="s">
        <v>30</v>
      </c>
      <c r="H96" s="181"/>
      <c r="I96" s="174"/>
    </row>
    <row r="97" spans="2:9" s="25" customFormat="1" ht="12.75">
      <c r="B97" s="182" t="s">
        <v>343</v>
      </c>
      <c r="C97" s="183" t="s">
        <v>347</v>
      </c>
      <c r="D97" s="183" t="s">
        <v>456</v>
      </c>
      <c r="E97" s="183" t="s">
        <v>456</v>
      </c>
      <c r="F97" s="186" t="s">
        <v>479</v>
      </c>
      <c r="G97" s="190" t="s">
        <v>346</v>
      </c>
      <c r="H97" s="185" t="s">
        <v>91</v>
      </c>
      <c r="I97" s="186" t="s">
        <v>480</v>
      </c>
    </row>
    <row r="98" spans="2:9" s="25" customFormat="1" ht="12.75">
      <c r="B98" s="244" t="s">
        <v>439</v>
      </c>
      <c r="C98" s="245"/>
      <c r="D98" s="245"/>
      <c r="E98" s="245"/>
      <c r="F98" s="175"/>
      <c r="G98" s="246"/>
      <c r="H98" s="175"/>
      <c r="I98" s="225"/>
    </row>
    <row r="99" spans="2:9" s="25" customFormat="1" ht="12.75">
      <c r="B99" s="231" t="s">
        <v>438</v>
      </c>
      <c r="C99" s="187"/>
      <c r="D99" s="35"/>
      <c r="E99" s="35"/>
      <c r="F99" s="35"/>
      <c r="H99" s="35"/>
      <c r="I99" s="132"/>
    </row>
    <row r="100" spans="2:9" s="25" customFormat="1" ht="12.75">
      <c r="B100" s="160" t="s">
        <v>461</v>
      </c>
      <c r="C100" s="187"/>
      <c r="D100" s="35"/>
      <c r="E100" s="35"/>
      <c r="F100" s="35"/>
      <c r="H100" s="35"/>
      <c r="I100" s="132"/>
    </row>
    <row r="101" spans="2:9" s="25" customFormat="1" ht="12.75">
      <c r="B101" s="160"/>
      <c r="C101" s="35"/>
      <c r="D101" s="35"/>
      <c r="E101" s="35"/>
      <c r="F101" s="35"/>
      <c r="H101" s="35"/>
      <c r="I101" s="132"/>
    </row>
    <row r="102" spans="2:9" ht="12.75">
      <c r="B102" s="160"/>
      <c r="C102" s="4"/>
      <c r="D102" s="4"/>
      <c r="I102" s="8"/>
    </row>
    <row r="103" ht="20.25">
      <c r="A103" s="38" t="s">
        <v>398</v>
      </c>
    </row>
    <row r="104" ht="12.75" customHeight="1">
      <c r="A104" s="12"/>
    </row>
    <row r="105" spans="1:9" s="7" customFormat="1" ht="25.5">
      <c r="A105" s="6"/>
      <c r="B105" s="80" t="s">
        <v>34</v>
      </c>
      <c r="C105" s="81" t="s">
        <v>113</v>
      </c>
      <c r="D105" s="82" t="s">
        <v>114</v>
      </c>
      <c r="E105" s="43" t="s">
        <v>394</v>
      </c>
      <c r="F105" s="84" t="s">
        <v>305</v>
      </c>
      <c r="G105" s="85" t="s">
        <v>115</v>
      </c>
      <c r="H105" s="81" t="s">
        <v>90</v>
      </c>
      <c r="I105" s="86" t="s">
        <v>306</v>
      </c>
    </row>
    <row r="106" spans="2:9" ht="12.75">
      <c r="B106" s="74"/>
      <c r="C106" s="75"/>
      <c r="D106" s="75"/>
      <c r="E106" s="79"/>
      <c r="F106" s="79"/>
      <c r="G106" s="78"/>
      <c r="H106" s="79"/>
      <c r="I106" s="79"/>
    </row>
    <row r="107" spans="2:9" ht="15.75">
      <c r="B107" s="48" t="s">
        <v>309</v>
      </c>
      <c r="C107" s="52"/>
      <c r="D107" s="70"/>
      <c r="E107" s="63"/>
      <c r="F107" s="63"/>
      <c r="G107" s="60"/>
      <c r="H107" s="63"/>
      <c r="I107" s="63"/>
    </row>
    <row r="108" spans="2:9" ht="12.75">
      <c r="B108" s="50" t="s">
        <v>50</v>
      </c>
      <c r="C108" s="54" t="s">
        <v>49</v>
      </c>
      <c r="D108" s="59">
        <f>'PS&amp;T Eff April 2006'!$B$16</f>
        <v>33460</v>
      </c>
      <c r="E108" s="93">
        <f>'PS&amp;T Eff April 2006'!$D$16</f>
        <v>1312</v>
      </c>
      <c r="F108" s="59">
        <f>'PS&amp;T Eff April 2006'!$B$17+'PS&amp;T Eff April 2006'!$D$16</f>
        <v>36740</v>
      </c>
      <c r="G108" s="62" t="s">
        <v>96</v>
      </c>
      <c r="H108" s="65" t="s">
        <v>95</v>
      </c>
      <c r="I108" s="59">
        <f>'PS&amp;T Eff April 2006'!$D$16</f>
        <v>1312</v>
      </c>
    </row>
    <row r="109" spans="2:9" ht="12.75">
      <c r="B109" s="244" t="s">
        <v>439</v>
      </c>
      <c r="C109" s="2"/>
      <c r="D109" s="13"/>
      <c r="E109" s="13"/>
      <c r="F109" s="13"/>
      <c r="G109" s="9"/>
      <c r="H109" s="3"/>
      <c r="I109" s="13"/>
    </row>
    <row r="110" spans="4:9" ht="12.75">
      <c r="D110" s="17"/>
      <c r="E110" s="8"/>
      <c r="F110" s="8"/>
      <c r="I110" s="8"/>
    </row>
    <row r="111" ht="12.75">
      <c r="I111" s="8"/>
    </row>
    <row r="112" spans="1:9" ht="20.25">
      <c r="A112" s="38" t="s">
        <v>312</v>
      </c>
      <c r="I112" s="8"/>
    </row>
    <row r="113" spans="1:9" ht="12.75" customHeight="1">
      <c r="A113" s="12"/>
      <c r="I113" s="8"/>
    </row>
    <row r="114" spans="1:9" s="7" customFormat="1" ht="25.5">
      <c r="A114" s="6"/>
      <c r="B114" s="80" t="s">
        <v>34</v>
      </c>
      <c r="C114" s="81" t="s">
        <v>113</v>
      </c>
      <c r="D114" s="82" t="s">
        <v>114</v>
      </c>
      <c r="E114" s="43" t="s">
        <v>394</v>
      </c>
      <c r="F114" s="84" t="s">
        <v>305</v>
      </c>
      <c r="G114" s="85" t="s">
        <v>115</v>
      </c>
      <c r="H114" s="81" t="s">
        <v>90</v>
      </c>
      <c r="I114" s="86" t="s">
        <v>306</v>
      </c>
    </row>
    <row r="115" spans="2:9" ht="12.75">
      <c r="B115" s="74"/>
      <c r="C115" s="75"/>
      <c r="D115" s="75"/>
      <c r="E115" s="79"/>
      <c r="F115" s="79"/>
      <c r="G115" s="78"/>
      <c r="H115" s="79"/>
      <c r="I115" s="77"/>
    </row>
    <row r="116" spans="2:9" ht="15.75">
      <c r="B116" s="48" t="s">
        <v>309</v>
      </c>
      <c r="C116" s="52"/>
      <c r="D116" s="70"/>
      <c r="E116" s="63"/>
      <c r="F116" s="63"/>
      <c r="G116" s="60"/>
      <c r="H116" s="63"/>
      <c r="I116" s="63"/>
    </row>
    <row r="117" spans="2:9" ht="12.75">
      <c r="B117" s="60" t="s">
        <v>53</v>
      </c>
      <c r="C117" s="63" t="s">
        <v>49</v>
      </c>
      <c r="D117" s="58">
        <f>'PS&amp;T Eff April 2006'!$B$16</f>
        <v>33460</v>
      </c>
      <c r="E117" s="92">
        <f>'PS&amp;T Eff April 2006'!$D$16</f>
        <v>1312</v>
      </c>
      <c r="F117" s="58">
        <f>'PS&amp;T Eff April 2006'!$B$21+'PS&amp;T Eff April 2006'!$D$17</f>
        <v>45715</v>
      </c>
      <c r="G117" s="61" t="s">
        <v>30</v>
      </c>
      <c r="H117" s="64"/>
      <c r="I117" s="63"/>
    </row>
    <row r="118" spans="2:9" ht="12.75">
      <c r="B118" s="62" t="s">
        <v>54</v>
      </c>
      <c r="C118" s="65" t="s">
        <v>39</v>
      </c>
      <c r="D118" s="57">
        <f>'PS&amp;T Eff April 2006'!$B$17</f>
        <v>35428</v>
      </c>
      <c r="E118" s="93">
        <f>'PS&amp;T Eff April 2006'!$D$17</f>
        <v>1402</v>
      </c>
      <c r="F118" s="59">
        <f>'PS&amp;T Eff April 2006'!$B$21+'PS&amp;T Eff April 2006'!$D$17</f>
        <v>45715</v>
      </c>
      <c r="G118" s="62" t="s">
        <v>98</v>
      </c>
      <c r="H118" s="65" t="s">
        <v>91</v>
      </c>
      <c r="I118" s="59">
        <f>'PS&amp;T Eff April 2006'!$D$17</f>
        <v>1402</v>
      </c>
    </row>
    <row r="119" spans="2:9" ht="12.75">
      <c r="B119" s="5"/>
      <c r="C119" s="4"/>
      <c r="D119" s="8"/>
      <c r="E119" s="8"/>
      <c r="F119" s="8"/>
      <c r="I119" s="8"/>
    </row>
    <row r="120" spans="4:9" ht="12.75">
      <c r="D120" s="17"/>
      <c r="E120" s="8"/>
      <c r="F120" s="8"/>
      <c r="I120" s="8"/>
    </row>
    <row r="121" spans="1:9" ht="20.25">
      <c r="A121" s="38" t="s">
        <v>402</v>
      </c>
      <c r="D121" s="17"/>
      <c r="E121" s="8"/>
      <c r="F121" s="8"/>
      <c r="I121" s="8"/>
    </row>
    <row r="122" spans="1:9" ht="12.75" customHeight="1">
      <c r="A122" s="12"/>
      <c r="D122" s="17"/>
      <c r="E122" s="8"/>
      <c r="F122" s="8"/>
      <c r="I122" s="8"/>
    </row>
    <row r="123" spans="1:9" s="7" customFormat="1" ht="25.5">
      <c r="A123" s="6"/>
      <c r="B123" s="80" t="s">
        <v>34</v>
      </c>
      <c r="C123" s="81" t="s">
        <v>113</v>
      </c>
      <c r="D123" s="82" t="s">
        <v>114</v>
      </c>
      <c r="E123" s="43" t="s">
        <v>394</v>
      </c>
      <c r="F123" s="84" t="s">
        <v>305</v>
      </c>
      <c r="G123" s="85" t="s">
        <v>115</v>
      </c>
      <c r="H123" s="81" t="s">
        <v>90</v>
      </c>
      <c r="I123" s="86" t="s">
        <v>306</v>
      </c>
    </row>
    <row r="124" spans="2:9" ht="12.75">
      <c r="B124" s="74"/>
      <c r="C124" s="75"/>
      <c r="D124" s="76"/>
      <c r="E124" s="77"/>
      <c r="F124" s="77"/>
      <c r="G124" s="78"/>
      <c r="H124" s="79"/>
      <c r="I124" s="77"/>
    </row>
    <row r="125" spans="2:9" ht="15.75">
      <c r="B125" s="48" t="s">
        <v>309</v>
      </c>
      <c r="C125" s="52"/>
      <c r="D125" s="70"/>
      <c r="E125" s="63"/>
      <c r="F125" s="63"/>
      <c r="G125" s="60"/>
      <c r="H125" s="63"/>
      <c r="I125" s="63"/>
    </row>
    <row r="126" spans="2:9" ht="12.75">
      <c r="B126" s="49" t="s">
        <v>55</v>
      </c>
      <c r="C126" s="70" t="s">
        <v>39</v>
      </c>
      <c r="D126" s="56">
        <f>'PS&amp;T Eff April 2006'!$B$17</f>
        <v>35428</v>
      </c>
      <c r="E126" s="58">
        <f>'PS&amp;T Eff April 2006'!$D$17</f>
        <v>1402</v>
      </c>
      <c r="F126" s="58">
        <f>'PS&amp;T Eff April 2006'!$B$21+'PS&amp;T Eff April 2006'!$D$19</f>
        <v>45822</v>
      </c>
      <c r="G126" s="61" t="s">
        <v>30</v>
      </c>
      <c r="H126" s="64"/>
      <c r="I126" s="63"/>
    </row>
    <row r="127" spans="2:9" ht="12.75">
      <c r="B127" s="50" t="s">
        <v>56</v>
      </c>
      <c r="C127" s="54" t="s">
        <v>40</v>
      </c>
      <c r="D127" s="57">
        <f>'PS&amp;T Eff April 2006'!$B$19</f>
        <v>39624</v>
      </c>
      <c r="E127" s="59">
        <f>'PS&amp;T Eff April 2006'!$D$19</f>
        <v>1509</v>
      </c>
      <c r="F127" s="59">
        <f>'PS&amp;T Eff April 2006'!$B$21+'PS&amp;T Eff April 2006'!$D$19</f>
        <v>45822</v>
      </c>
      <c r="G127" s="62" t="s">
        <v>99</v>
      </c>
      <c r="H127" s="65" t="s">
        <v>91</v>
      </c>
      <c r="I127" s="59">
        <f>'PS&amp;T Eff April 2006'!$D$19</f>
        <v>1509</v>
      </c>
    </row>
    <row r="128" spans="2:9" ht="12.75">
      <c r="B128" s="244" t="s">
        <v>439</v>
      </c>
      <c r="D128" s="17"/>
      <c r="E128" s="8"/>
      <c r="F128" s="8"/>
      <c r="I128" s="8"/>
    </row>
    <row r="129" spans="2:9" ht="12.75">
      <c r="B129" s="244"/>
      <c r="D129" s="17"/>
      <c r="E129" s="8"/>
      <c r="F129" s="8"/>
      <c r="I129" s="8"/>
    </row>
    <row r="130" spans="2:9" ht="12.75">
      <c r="B130" s="244"/>
      <c r="D130" s="17"/>
      <c r="E130" s="8"/>
      <c r="F130" s="8"/>
      <c r="I130" s="8"/>
    </row>
    <row r="131" ht="20.25">
      <c r="A131" s="38" t="s">
        <v>387</v>
      </c>
    </row>
    <row r="132" ht="12.75" customHeight="1">
      <c r="A132" s="12"/>
    </row>
    <row r="133" spans="1:9" s="7" customFormat="1" ht="25.5">
      <c r="A133" s="6"/>
      <c r="B133" s="80" t="s">
        <v>34</v>
      </c>
      <c r="C133" s="81" t="s">
        <v>113</v>
      </c>
      <c r="D133" s="82" t="s">
        <v>114</v>
      </c>
      <c r="E133" s="43" t="s">
        <v>394</v>
      </c>
      <c r="F133" s="84" t="s">
        <v>305</v>
      </c>
      <c r="G133" s="85" t="s">
        <v>115</v>
      </c>
      <c r="H133" s="81" t="s">
        <v>90</v>
      </c>
      <c r="I133" s="86" t="s">
        <v>306</v>
      </c>
    </row>
    <row r="134" spans="1:9" s="7" customFormat="1" ht="12.75">
      <c r="A134" s="6"/>
      <c r="B134" s="47"/>
      <c r="C134" s="51"/>
      <c r="D134" s="55"/>
      <c r="E134" s="55"/>
      <c r="F134" s="55"/>
      <c r="G134" s="47"/>
      <c r="H134" s="51"/>
      <c r="I134" s="55"/>
    </row>
    <row r="135" spans="2:9" ht="15.75">
      <c r="B135" s="48" t="s">
        <v>309</v>
      </c>
      <c r="C135" s="52"/>
      <c r="D135" s="70"/>
      <c r="E135" s="63"/>
      <c r="F135" s="63"/>
      <c r="G135" s="60"/>
      <c r="H135" s="63"/>
      <c r="I135" s="63"/>
    </row>
    <row r="136" spans="2:9" ht="12.75">
      <c r="B136" s="49" t="s">
        <v>57</v>
      </c>
      <c r="C136" s="70" t="s">
        <v>39</v>
      </c>
      <c r="D136" s="56">
        <f>'PS&amp;T Eff April 2006'!$B$17</f>
        <v>35428</v>
      </c>
      <c r="E136" s="58">
        <f>'PS&amp;T Eff April 2006'!$D$17</f>
        <v>1402</v>
      </c>
      <c r="F136" s="58">
        <f>'PS&amp;T Eff April 2006'!$B$21+'PS&amp;T Eff April 2006'!$D$19</f>
        <v>45822</v>
      </c>
      <c r="G136" s="61" t="s">
        <v>30</v>
      </c>
      <c r="H136" s="64"/>
      <c r="I136" s="63"/>
    </row>
    <row r="137" spans="2:9" ht="12.75">
      <c r="B137" s="49" t="s">
        <v>58</v>
      </c>
      <c r="C137" s="70" t="s">
        <v>40</v>
      </c>
      <c r="D137" s="56">
        <f>'PS&amp;T Eff April 2006'!$B$19</f>
        <v>39624</v>
      </c>
      <c r="E137" s="58">
        <f>'PS&amp;T Eff April 2006'!$D$19</f>
        <v>1509</v>
      </c>
      <c r="F137" s="58">
        <f>'PS&amp;T Eff April 2006'!$B$21+'PS&amp;T Eff April 2006'!$D$19</f>
        <v>45822</v>
      </c>
      <c r="G137" s="60" t="s">
        <v>100</v>
      </c>
      <c r="H137" s="63" t="s">
        <v>91</v>
      </c>
      <c r="I137" s="58">
        <f>'PS&amp;T Eff April 2006'!$D$19</f>
        <v>1509</v>
      </c>
    </row>
    <row r="138" spans="2:9" ht="12.75">
      <c r="B138" s="49"/>
      <c r="C138" s="70"/>
      <c r="D138" s="56"/>
      <c r="E138" s="58"/>
      <c r="F138" s="58"/>
      <c r="G138" s="60"/>
      <c r="H138" s="63"/>
      <c r="I138" s="63"/>
    </row>
    <row r="139" spans="2:9" ht="15.75">
      <c r="B139" s="68" t="s">
        <v>455</v>
      </c>
      <c r="C139" s="71"/>
      <c r="D139" s="63"/>
      <c r="E139" s="63"/>
      <c r="F139" s="63"/>
      <c r="G139" s="60"/>
      <c r="H139" s="63"/>
      <c r="I139" s="63"/>
    </row>
    <row r="140" spans="2:9" ht="12.75" customHeight="1">
      <c r="B140" s="49" t="s">
        <v>57</v>
      </c>
      <c r="C140" s="70" t="s">
        <v>41</v>
      </c>
      <c r="D140" s="56">
        <f>'PS&amp;T Eff April 2006'!$B$17</f>
        <v>35428</v>
      </c>
      <c r="E140" s="58">
        <f>'PS&amp;T Eff April 2006'!$D$17</f>
        <v>1402</v>
      </c>
      <c r="F140" s="58">
        <f>'PS&amp;T Eff April 2006'!$B$21+'PS&amp;T Eff April 2006'!$D$19</f>
        <v>45822</v>
      </c>
      <c r="G140" s="61" t="s">
        <v>30</v>
      </c>
      <c r="H140" s="64"/>
      <c r="I140" s="63"/>
    </row>
    <row r="141" spans="2:9" ht="12.75" customHeight="1">
      <c r="B141" s="50" t="s">
        <v>58</v>
      </c>
      <c r="C141" s="54" t="s">
        <v>42</v>
      </c>
      <c r="D141" s="57">
        <f>'PS&amp;T Eff April 2006'!$B$19</f>
        <v>39624</v>
      </c>
      <c r="E141" s="59">
        <f>'PS&amp;T Eff April 2006'!$D$19</f>
        <v>1509</v>
      </c>
      <c r="F141" s="59">
        <f>'PS&amp;T Eff April 2006'!$B$21+'PS&amp;T Eff April 2006'!$D$19</f>
        <v>45822</v>
      </c>
      <c r="G141" s="62" t="s">
        <v>100</v>
      </c>
      <c r="H141" s="65" t="s">
        <v>91</v>
      </c>
      <c r="I141" s="59">
        <f>'PS&amp;T Eff April 2006'!$D$19</f>
        <v>1509</v>
      </c>
    </row>
    <row r="142" spans="2:9" ht="12.75">
      <c r="B142" s="244" t="s">
        <v>439</v>
      </c>
      <c r="C142" s="32"/>
      <c r="D142" s="17"/>
      <c r="E142" s="8"/>
      <c r="F142" s="8"/>
      <c r="I142" s="8"/>
    </row>
    <row r="143" spans="2:9" ht="12.75">
      <c r="B143" s="26"/>
      <c r="C143" s="32"/>
      <c r="D143" s="17"/>
      <c r="E143" s="8"/>
      <c r="F143" s="8"/>
      <c r="I143" s="8"/>
    </row>
    <row r="144" spans="4:6" ht="12.75">
      <c r="D144" s="17"/>
      <c r="E144" s="8"/>
      <c r="F144" s="8"/>
    </row>
    <row r="145" spans="1:6" ht="20.25">
      <c r="A145" s="38" t="s">
        <v>313</v>
      </c>
      <c r="D145" s="17"/>
      <c r="E145" s="8"/>
      <c r="F145" s="8"/>
    </row>
    <row r="146" spans="1:6" ht="12.75" customHeight="1">
      <c r="A146" s="12"/>
      <c r="D146" s="17"/>
      <c r="E146" s="8"/>
      <c r="F146" s="8"/>
    </row>
    <row r="147" spans="1:9" s="7" customFormat="1" ht="25.5">
      <c r="A147" s="6"/>
      <c r="B147" s="80" t="s">
        <v>34</v>
      </c>
      <c r="C147" s="81" t="s">
        <v>113</v>
      </c>
      <c r="D147" s="82" t="s">
        <v>114</v>
      </c>
      <c r="E147" s="43" t="s">
        <v>394</v>
      </c>
      <c r="F147" s="84" t="s">
        <v>305</v>
      </c>
      <c r="G147" s="85" t="s">
        <v>115</v>
      </c>
      <c r="H147" s="81" t="s">
        <v>90</v>
      </c>
      <c r="I147" s="86" t="s">
        <v>306</v>
      </c>
    </row>
    <row r="148" spans="2:9" ht="12.75">
      <c r="B148" s="74"/>
      <c r="C148" s="75"/>
      <c r="D148" s="76"/>
      <c r="E148" s="77"/>
      <c r="F148" s="77"/>
      <c r="G148" s="78"/>
      <c r="H148" s="79"/>
      <c r="I148" s="79"/>
    </row>
    <row r="149" spans="2:9" ht="15.75">
      <c r="B149" s="48" t="s">
        <v>309</v>
      </c>
      <c r="C149" s="52"/>
      <c r="D149" s="70"/>
      <c r="E149" s="63"/>
      <c r="F149" s="63"/>
      <c r="G149" s="60"/>
      <c r="H149" s="63"/>
      <c r="I149" s="63"/>
    </row>
    <row r="150" spans="2:9" ht="12.75" customHeight="1">
      <c r="B150" s="49" t="s">
        <v>60</v>
      </c>
      <c r="C150" s="70" t="s">
        <v>39</v>
      </c>
      <c r="D150" s="56">
        <f>'PS&amp;T Eff April 2006'!$B$17</f>
        <v>35428</v>
      </c>
      <c r="E150" s="58">
        <f>'PS&amp;T Eff April 2006'!$D$17</f>
        <v>1402</v>
      </c>
      <c r="F150" s="58">
        <f>'PS&amp;T Eff April 2006'!$B$19+'PS&amp;T Eff April 2006'!$D$18</f>
        <v>41077</v>
      </c>
      <c r="G150" s="61" t="s">
        <v>30</v>
      </c>
      <c r="H150" s="64"/>
      <c r="I150" s="63"/>
    </row>
    <row r="151" spans="2:9" ht="12.75" customHeight="1">
      <c r="B151" s="50" t="s">
        <v>61</v>
      </c>
      <c r="C151" s="54" t="s">
        <v>59</v>
      </c>
      <c r="D151" s="57">
        <f>'PS&amp;T Eff April 2006'!$B$18</f>
        <v>37478</v>
      </c>
      <c r="E151" s="59">
        <f>'PS&amp;T Eff April 2006'!$D$18</f>
        <v>1453</v>
      </c>
      <c r="F151" s="59">
        <f>'PS&amp;T Eff April 2006'!$B$19+'PS&amp;T Eff April 2006'!$D$18</f>
        <v>41077</v>
      </c>
      <c r="G151" s="62" t="s">
        <v>102</v>
      </c>
      <c r="H151" s="65" t="s">
        <v>101</v>
      </c>
      <c r="I151" s="59">
        <f>'PS&amp;T Eff April 2006'!$D$18</f>
        <v>1453</v>
      </c>
    </row>
    <row r="152" spans="4:9" ht="12.75" customHeight="1">
      <c r="D152" s="17"/>
      <c r="E152" s="8"/>
      <c r="F152" s="8"/>
      <c r="I152" s="8"/>
    </row>
    <row r="153" spans="4:9" ht="12.75" customHeight="1">
      <c r="D153" s="17"/>
      <c r="E153" s="8"/>
      <c r="F153" s="8"/>
      <c r="I153" s="8"/>
    </row>
    <row r="154" spans="1:9" ht="20.25" customHeight="1">
      <c r="A154" s="38" t="s">
        <v>314</v>
      </c>
      <c r="D154" s="17"/>
      <c r="E154" s="8"/>
      <c r="F154" s="8"/>
      <c r="I154" s="8"/>
    </row>
    <row r="155" spans="1:9" ht="12.75" customHeight="1">
      <c r="A155" s="12"/>
      <c r="D155" s="17"/>
      <c r="E155" s="8"/>
      <c r="F155" s="8"/>
      <c r="I155" s="8"/>
    </row>
    <row r="156" spans="1:9" s="7" customFormat="1" ht="25.5">
      <c r="A156" s="6"/>
      <c r="B156" s="80" t="s">
        <v>34</v>
      </c>
      <c r="C156" s="81" t="s">
        <v>113</v>
      </c>
      <c r="D156" s="82" t="s">
        <v>114</v>
      </c>
      <c r="E156" s="43" t="s">
        <v>394</v>
      </c>
      <c r="F156" s="84" t="s">
        <v>305</v>
      </c>
      <c r="G156" s="85" t="s">
        <v>115</v>
      </c>
      <c r="H156" s="81" t="s">
        <v>90</v>
      </c>
      <c r="I156" s="86" t="s">
        <v>306</v>
      </c>
    </row>
    <row r="157" spans="2:9" ht="12.75" customHeight="1">
      <c r="B157" s="74"/>
      <c r="C157" s="75"/>
      <c r="D157" s="76"/>
      <c r="E157" s="77"/>
      <c r="F157" s="77"/>
      <c r="G157" s="78"/>
      <c r="H157" s="79"/>
      <c r="I157" s="77"/>
    </row>
    <row r="158" spans="2:9" ht="15.75">
      <c r="B158" s="48" t="s">
        <v>309</v>
      </c>
      <c r="C158" s="52"/>
      <c r="D158" s="70"/>
      <c r="E158" s="63"/>
      <c r="F158" s="63"/>
      <c r="G158" s="60"/>
      <c r="H158" s="63"/>
      <c r="I158" s="63"/>
    </row>
    <row r="159" spans="2:9" ht="12.75">
      <c r="B159" s="50" t="s">
        <v>62</v>
      </c>
      <c r="C159" s="54" t="s">
        <v>49</v>
      </c>
      <c r="D159" s="59">
        <f>'PS&amp;T Eff April 2006'!$B$16</f>
        <v>33460</v>
      </c>
      <c r="E159" s="93">
        <f>'PS&amp;T Eff April 2006'!$D$16</f>
        <v>1312</v>
      </c>
      <c r="F159" s="59">
        <f>'PS&amp;T Eff April 2006'!$B$17+'PS&amp;T Eff April 2006'!$D$16</f>
        <v>36740</v>
      </c>
      <c r="G159" s="62" t="s">
        <v>103</v>
      </c>
      <c r="H159" s="65" t="s">
        <v>95</v>
      </c>
      <c r="I159" s="59">
        <f>'PS&amp;T Eff April 2006'!$D$16</f>
        <v>1312</v>
      </c>
    </row>
    <row r="160" spans="4:9" ht="12.75">
      <c r="D160" s="17"/>
      <c r="E160" s="8"/>
      <c r="F160" s="8"/>
      <c r="I160" s="8"/>
    </row>
    <row r="161" spans="4:9" ht="12.75">
      <c r="D161" s="17"/>
      <c r="E161" s="8"/>
      <c r="F161" s="8"/>
      <c r="I161" s="8"/>
    </row>
    <row r="162" spans="1:9" ht="20.25">
      <c r="A162" s="38" t="s">
        <v>315</v>
      </c>
      <c r="D162" s="17"/>
      <c r="E162" s="8"/>
      <c r="F162" s="8"/>
      <c r="I162" s="8"/>
    </row>
    <row r="163" spans="1:9" ht="12.75" customHeight="1">
      <c r="A163" s="12"/>
      <c r="D163" s="17"/>
      <c r="E163" s="8"/>
      <c r="F163" s="8"/>
      <c r="I163" s="8"/>
    </row>
    <row r="164" spans="1:9" s="7" customFormat="1" ht="25.5">
      <c r="A164" s="6"/>
      <c r="B164" s="80" t="s">
        <v>34</v>
      </c>
      <c r="C164" s="81" t="s">
        <v>113</v>
      </c>
      <c r="D164" s="82" t="s">
        <v>114</v>
      </c>
      <c r="E164" s="43" t="s">
        <v>394</v>
      </c>
      <c r="F164" s="84" t="s">
        <v>305</v>
      </c>
      <c r="G164" s="85" t="s">
        <v>115</v>
      </c>
      <c r="H164" s="81" t="s">
        <v>90</v>
      </c>
      <c r="I164" s="86" t="s">
        <v>306</v>
      </c>
    </row>
    <row r="165" spans="1:9" s="7" customFormat="1" ht="12.75">
      <c r="A165" s="6"/>
      <c r="B165" s="47"/>
      <c r="C165" s="51"/>
      <c r="D165" s="55"/>
      <c r="E165" s="55"/>
      <c r="F165" s="55"/>
      <c r="G165" s="47"/>
      <c r="H165" s="51"/>
      <c r="I165" s="55"/>
    </row>
    <row r="166" spans="2:9" ht="15.75">
      <c r="B166" s="48" t="s">
        <v>309</v>
      </c>
      <c r="C166" s="52"/>
      <c r="D166" s="70"/>
      <c r="E166" s="63"/>
      <c r="F166" s="63"/>
      <c r="G166" s="60"/>
      <c r="H166" s="63"/>
      <c r="I166" s="63"/>
    </row>
    <row r="167" spans="2:9" ht="12.75">
      <c r="B167" s="49" t="s">
        <v>63</v>
      </c>
      <c r="C167" s="70" t="s">
        <v>39</v>
      </c>
      <c r="D167" s="56">
        <f>'PS&amp;T Eff April 2006'!$B$17</f>
        <v>35428</v>
      </c>
      <c r="E167" s="58">
        <f>'PS&amp;T Eff April 2006'!$D$17</f>
        <v>1402</v>
      </c>
      <c r="F167" s="58">
        <f>'PS&amp;T Eff April 2006'!$B$23+'PS&amp;T Eff April 2006'!$D$19</f>
        <v>50701</v>
      </c>
      <c r="G167" s="61" t="s">
        <v>30</v>
      </c>
      <c r="H167" s="64"/>
      <c r="I167" s="63"/>
    </row>
    <row r="168" spans="2:9" ht="12.75">
      <c r="B168" s="49" t="s">
        <v>64</v>
      </c>
      <c r="C168" s="70" t="s">
        <v>40</v>
      </c>
      <c r="D168" s="56">
        <f>'PS&amp;T Eff April 2006'!$B$19</f>
        <v>39624</v>
      </c>
      <c r="E168" s="58">
        <f>'PS&amp;T Eff April 2006'!$D$19</f>
        <v>1509</v>
      </c>
      <c r="F168" s="58">
        <f>'PS&amp;T Eff April 2006'!$B$23+'PS&amp;T Eff April 2006'!$D$19</f>
        <v>50701</v>
      </c>
      <c r="G168" s="60" t="s">
        <v>105</v>
      </c>
      <c r="H168" s="63" t="s">
        <v>104</v>
      </c>
      <c r="I168" s="58">
        <f>'PS&amp;T Eff April 2006'!$D$19</f>
        <v>1509</v>
      </c>
    </row>
    <row r="169" spans="2:9" ht="12.75">
      <c r="B169" s="49"/>
      <c r="C169" s="70"/>
      <c r="D169" s="56"/>
      <c r="E169" s="58"/>
      <c r="F169" s="58"/>
      <c r="G169" s="60"/>
      <c r="H169" s="63"/>
      <c r="I169" s="58"/>
    </row>
    <row r="170" spans="2:9" ht="12.75" customHeight="1">
      <c r="B170" s="68" t="s">
        <v>455</v>
      </c>
      <c r="C170" s="71"/>
      <c r="D170" s="63"/>
      <c r="E170" s="63"/>
      <c r="F170" s="63"/>
      <c r="G170" s="60"/>
      <c r="H170" s="63"/>
      <c r="I170" s="63"/>
    </row>
    <row r="171" spans="2:9" ht="12.75" customHeight="1">
      <c r="B171" s="49" t="s">
        <v>63</v>
      </c>
      <c r="C171" s="70" t="s">
        <v>41</v>
      </c>
      <c r="D171" s="56">
        <f>'PS&amp;T Eff April 2006'!$B$17</f>
        <v>35428</v>
      </c>
      <c r="E171" s="58">
        <f>'PS&amp;T Eff April 2006'!$D$17</f>
        <v>1402</v>
      </c>
      <c r="F171" s="58">
        <f>'PS&amp;T Eff April 2006'!$B$23+'PS&amp;T Eff April 2006'!$D$19</f>
        <v>50701</v>
      </c>
      <c r="G171" s="61" t="s">
        <v>30</v>
      </c>
      <c r="H171" s="64"/>
      <c r="I171" s="63"/>
    </row>
    <row r="172" spans="2:9" ht="12.75" customHeight="1">
      <c r="B172" s="50" t="s">
        <v>64</v>
      </c>
      <c r="C172" s="54" t="s">
        <v>42</v>
      </c>
      <c r="D172" s="57">
        <f>'PS&amp;T Eff April 2006'!$B$19</f>
        <v>39624</v>
      </c>
      <c r="E172" s="59">
        <f>'PS&amp;T Eff April 2006'!$D$19</f>
        <v>1509</v>
      </c>
      <c r="F172" s="59">
        <f>'PS&amp;T Eff April 2006'!$B$23+'PS&amp;T Eff April 2006'!$D$19</f>
        <v>50701</v>
      </c>
      <c r="G172" s="62" t="s">
        <v>105</v>
      </c>
      <c r="H172" s="65" t="s">
        <v>104</v>
      </c>
      <c r="I172" s="59">
        <f>'PS&amp;T Eff April 2006'!$D$19</f>
        <v>1509</v>
      </c>
    </row>
    <row r="173" spans="4:9" ht="12.75">
      <c r="D173" s="17"/>
      <c r="E173" s="8"/>
      <c r="F173" s="8"/>
      <c r="I173" s="8"/>
    </row>
    <row r="174" spans="4:6" ht="12.75">
      <c r="D174" s="17"/>
      <c r="E174" s="8"/>
      <c r="F174" s="8"/>
    </row>
    <row r="175" spans="1:6" ht="20.25">
      <c r="A175" s="38" t="s">
        <v>316</v>
      </c>
      <c r="D175" s="17"/>
      <c r="E175" s="8"/>
      <c r="F175" s="8"/>
    </row>
    <row r="176" spans="1:6" ht="12.75" customHeight="1">
      <c r="A176" s="12"/>
      <c r="D176" s="17"/>
      <c r="E176" s="8"/>
      <c r="F176" s="8"/>
    </row>
    <row r="177" spans="1:9" s="7" customFormat="1" ht="25.5">
      <c r="A177" s="6"/>
      <c r="B177" s="80" t="s">
        <v>34</v>
      </c>
      <c r="C177" s="81" t="s">
        <v>113</v>
      </c>
      <c r="D177" s="82" t="s">
        <v>114</v>
      </c>
      <c r="E177" s="43" t="s">
        <v>394</v>
      </c>
      <c r="F177" s="84" t="s">
        <v>305</v>
      </c>
      <c r="G177" s="85" t="s">
        <v>115</v>
      </c>
      <c r="H177" s="81" t="s">
        <v>90</v>
      </c>
      <c r="I177" s="86" t="s">
        <v>306</v>
      </c>
    </row>
    <row r="178" spans="2:9" ht="12.75">
      <c r="B178" s="74"/>
      <c r="C178" s="75"/>
      <c r="D178" s="76"/>
      <c r="E178" s="77"/>
      <c r="F178" s="77"/>
      <c r="G178" s="78"/>
      <c r="H178" s="79"/>
      <c r="I178" s="79"/>
    </row>
    <row r="179" spans="2:9" ht="15.75">
      <c r="B179" s="48" t="s">
        <v>309</v>
      </c>
      <c r="C179" s="52"/>
      <c r="D179" s="70"/>
      <c r="E179" s="63"/>
      <c r="F179" s="63"/>
      <c r="G179" s="60"/>
      <c r="H179" s="63"/>
      <c r="I179" s="63"/>
    </row>
    <row r="180" spans="2:9" ht="12.75">
      <c r="B180" s="49" t="s">
        <v>66</v>
      </c>
      <c r="C180" s="70" t="s">
        <v>65</v>
      </c>
      <c r="D180" s="56">
        <f>'PS&amp;T Eff April 2006'!$B$15</f>
        <v>31575</v>
      </c>
      <c r="E180" s="58">
        <f>'PS&amp;T Eff April 2006'!$D$15</f>
        <v>1262</v>
      </c>
      <c r="F180" s="58">
        <f>'PS&amp;T Eff April 2006'!$B$19+'PS&amp;T Eff April 2006'!$D$16</f>
        <v>40936</v>
      </c>
      <c r="G180" s="61" t="s">
        <v>30</v>
      </c>
      <c r="H180" s="64"/>
      <c r="I180" s="63"/>
    </row>
    <row r="181" spans="2:9" ht="12.75">
      <c r="B181" s="50" t="s">
        <v>67</v>
      </c>
      <c r="C181" s="54" t="s">
        <v>49</v>
      </c>
      <c r="D181" s="59">
        <f>'PS&amp;T Eff April 2006'!$B$16</f>
        <v>33460</v>
      </c>
      <c r="E181" s="93">
        <f>'PS&amp;T Eff April 2006'!$D$16</f>
        <v>1312</v>
      </c>
      <c r="F181" s="59">
        <f>'PS&amp;T Eff April 2006'!$B$19+'PS&amp;T Eff April 2006'!$D$16</f>
        <v>40936</v>
      </c>
      <c r="G181" s="62" t="s">
        <v>106</v>
      </c>
      <c r="H181" s="65" t="s">
        <v>101</v>
      </c>
      <c r="I181" s="59">
        <f>'PS&amp;T Eff April 2006'!$D$16</f>
        <v>1312</v>
      </c>
    </row>
    <row r="182" spans="4:9" ht="12.75">
      <c r="D182" s="17"/>
      <c r="E182" s="8"/>
      <c r="F182" s="8"/>
      <c r="I182" s="8"/>
    </row>
    <row r="183" spans="4:9" ht="12.75">
      <c r="D183" s="17"/>
      <c r="E183" s="8"/>
      <c r="F183" s="8"/>
      <c r="I183" s="8"/>
    </row>
    <row r="184" spans="1:9" ht="20.25">
      <c r="A184" s="38" t="s">
        <v>317</v>
      </c>
      <c r="D184" s="17"/>
      <c r="E184" s="8"/>
      <c r="F184" s="8"/>
      <c r="I184" s="8"/>
    </row>
    <row r="185" spans="1:9" ht="12.75" customHeight="1">
      <c r="A185" s="12"/>
      <c r="D185" s="17"/>
      <c r="E185" s="8"/>
      <c r="F185" s="8"/>
      <c r="I185" s="8"/>
    </row>
    <row r="186" spans="1:9" s="7" customFormat="1" ht="25.5">
      <c r="A186" s="6"/>
      <c r="B186" s="80" t="s">
        <v>34</v>
      </c>
      <c r="C186" s="81" t="s">
        <v>113</v>
      </c>
      <c r="D186" s="82" t="s">
        <v>114</v>
      </c>
      <c r="E186" s="43" t="s">
        <v>394</v>
      </c>
      <c r="F186" s="84" t="s">
        <v>305</v>
      </c>
      <c r="G186" s="85" t="s">
        <v>115</v>
      </c>
      <c r="H186" s="81" t="s">
        <v>90</v>
      </c>
      <c r="I186" s="86" t="s">
        <v>306</v>
      </c>
    </row>
    <row r="187" spans="2:9" ht="12.75">
      <c r="B187" s="74"/>
      <c r="C187" s="75"/>
      <c r="D187" s="76"/>
      <c r="E187" s="77"/>
      <c r="F187" s="77"/>
      <c r="G187" s="78"/>
      <c r="H187" s="79"/>
      <c r="I187" s="77"/>
    </row>
    <row r="188" spans="2:9" ht="15.75">
      <c r="B188" s="48" t="s">
        <v>309</v>
      </c>
      <c r="C188" s="52"/>
      <c r="D188" s="70"/>
      <c r="E188" s="63"/>
      <c r="F188" s="63"/>
      <c r="G188" s="60"/>
      <c r="H188" s="63"/>
      <c r="I188" s="63"/>
    </row>
    <row r="189" spans="2:9" ht="12.75">
      <c r="B189" s="50" t="s">
        <v>68</v>
      </c>
      <c r="C189" s="54" t="s">
        <v>49</v>
      </c>
      <c r="D189" s="59">
        <f>'PS&amp;T Eff April 2006'!$B$16</f>
        <v>33460</v>
      </c>
      <c r="E189" s="93">
        <f>'PS&amp;T Eff April 2006'!$D$16</f>
        <v>1312</v>
      </c>
      <c r="F189" s="59">
        <f>'PS&amp;T Eff April 2006'!$B$17+'PS&amp;T Eff April 2006'!$D$16</f>
        <v>36740</v>
      </c>
      <c r="G189" s="62" t="s">
        <v>107</v>
      </c>
      <c r="H189" s="65" t="s">
        <v>95</v>
      </c>
      <c r="I189" s="59">
        <f>'PS&amp;T Eff April 2006'!$D$16</f>
        <v>1312</v>
      </c>
    </row>
    <row r="190" spans="4:9" ht="12.75">
      <c r="D190" s="17"/>
      <c r="E190" s="8"/>
      <c r="F190" s="8"/>
      <c r="I190" s="8"/>
    </row>
    <row r="191" spans="4:9" ht="12.75">
      <c r="D191" s="17"/>
      <c r="E191" s="8"/>
      <c r="F191" s="8"/>
      <c r="I191" s="8"/>
    </row>
    <row r="192" spans="1:9" ht="20.25">
      <c r="A192" s="38" t="s">
        <v>388</v>
      </c>
      <c r="D192" s="17"/>
      <c r="E192" s="8"/>
      <c r="F192" s="8"/>
      <c r="I192" s="8"/>
    </row>
    <row r="193" spans="1:9" ht="12.75" customHeight="1">
      <c r="A193" s="12"/>
      <c r="D193" s="17"/>
      <c r="E193" s="8"/>
      <c r="F193" s="8"/>
      <c r="I193" s="8"/>
    </row>
    <row r="194" spans="1:9" s="7" customFormat="1" ht="25.5">
      <c r="A194" s="6"/>
      <c r="B194" s="80" t="s">
        <v>34</v>
      </c>
      <c r="C194" s="81" t="s">
        <v>113</v>
      </c>
      <c r="D194" s="82" t="s">
        <v>114</v>
      </c>
      <c r="E194" s="43" t="s">
        <v>394</v>
      </c>
      <c r="F194" s="84" t="s">
        <v>305</v>
      </c>
      <c r="G194" s="85" t="s">
        <v>115</v>
      </c>
      <c r="H194" s="81" t="s">
        <v>90</v>
      </c>
      <c r="I194" s="86" t="s">
        <v>306</v>
      </c>
    </row>
    <row r="195" spans="2:9" ht="12.75">
      <c r="B195" s="74"/>
      <c r="C195" s="75"/>
      <c r="D195" s="76"/>
      <c r="E195" s="77"/>
      <c r="F195" s="77"/>
      <c r="G195" s="78"/>
      <c r="H195" s="79"/>
      <c r="I195" s="77"/>
    </row>
    <row r="196" spans="2:9" ht="15.75">
      <c r="B196" s="48" t="s">
        <v>309</v>
      </c>
      <c r="C196" s="52"/>
      <c r="D196" s="70"/>
      <c r="E196" s="63"/>
      <c r="F196" s="63"/>
      <c r="G196" s="60"/>
      <c r="H196" s="63"/>
      <c r="I196" s="63"/>
    </row>
    <row r="197" spans="2:9" ht="12.75">
      <c r="B197" s="49" t="s">
        <v>389</v>
      </c>
      <c r="C197" s="70" t="s">
        <v>49</v>
      </c>
      <c r="D197" s="58">
        <f>'PS&amp;T Eff April 2006'!$B$16</f>
        <v>33460</v>
      </c>
      <c r="E197" s="92">
        <f>'PS&amp;T Eff April 2006'!$D$16</f>
        <v>1312</v>
      </c>
      <c r="F197" s="58">
        <f>'PS&amp;T Eff April 2006'!$B$21+'PS&amp;T Eff April 2006'!$D$17</f>
        <v>45715</v>
      </c>
      <c r="G197" s="61" t="s">
        <v>30</v>
      </c>
      <c r="H197" s="64"/>
      <c r="I197" s="63"/>
    </row>
    <row r="198" spans="2:9" ht="12.75">
      <c r="B198" s="50" t="s">
        <v>390</v>
      </c>
      <c r="C198" s="54" t="s">
        <v>39</v>
      </c>
      <c r="D198" s="57">
        <f>'PS&amp;T Eff April 2006'!$B$17</f>
        <v>35428</v>
      </c>
      <c r="E198" s="93">
        <f>'PS&amp;T Eff April 2006'!$D$17</f>
        <v>1402</v>
      </c>
      <c r="F198" s="59">
        <f>'PS&amp;T Eff April 2006'!$B$21+'PS&amp;T Eff April 2006'!$D$17</f>
        <v>45715</v>
      </c>
      <c r="G198" s="62" t="s">
        <v>391</v>
      </c>
      <c r="H198" s="65" t="s">
        <v>91</v>
      </c>
      <c r="I198" s="59">
        <f>'PS&amp;T Eff April 2006'!$D$17</f>
        <v>1402</v>
      </c>
    </row>
    <row r="199" spans="4:9" ht="12.75">
      <c r="D199" s="17"/>
      <c r="E199" s="8"/>
      <c r="F199" s="8"/>
      <c r="I199" s="8"/>
    </row>
    <row r="200" spans="4:9" ht="12.75">
      <c r="D200" s="17"/>
      <c r="E200" s="8"/>
      <c r="F200" s="8"/>
      <c r="I200" s="8"/>
    </row>
    <row r="201" ht="20.25">
      <c r="A201" s="38" t="s">
        <v>318</v>
      </c>
    </row>
    <row r="203" spans="1:9" s="7" customFormat="1" ht="25.5">
      <c r="A203" s="6"/>
      <c r="B203" s="80" t="s">
        <v>34</v>
      </c>
      <c r="C203" s="81" t="s">
        <v>113</v>
      </c>
      <c r="D203" s="82" t="s">
        <v>114</v>
      </c>
      <c r="E203" s="43" t="s">
        <v>394</v>
      </c>
      <c r="F203" s="84" t="s">
        <v>305</v>
      </c>
      <c r="G203" s="85" t="s">
        <v>115</v>
      </c>
      <c r="H203" s="81" t="s">
        <v>90</v>
      </c>
      <c r="I203" s="86" t="s">
        <v>306</v>
      </c>
    </row>
    <row r="204" spans="2:9" ht="12.75">
      <c r="B204" s="74"/>
      <c r="C204" s="75"/>
      <c r="D204" s="75"/>
      <c r="E204" s="79"/>
      <c r="F204" s="79"/>
      <c r="G204" s="78"/>
      <c r="H204" s="79"/>
      <c r="I204" s="79"/>
    </row>
    <row r="205" spans="2:9" ht="15.75">
      <c r="B205" s="48" t="s">
        <v>309</v>
      </c>
      <c r="C205" s="52"/>
      <c r="D205" s="70"/>
      <c r="E205" s="63"/>
      <c r="F205" s="63"/>
      <c r="G205" s="60"/>
      <c r="H205" s="63"/>
      <c r="I205" s="63"/>
    </row>
    <row r="206" spans="2:9" ht="12.75">
      <c r="B206" s="50" t="s">
        <v>69</v>
      </c>
      <c r="C206" s="54" t="s">
        <v>49</v>
      </c>
      <c r="D206" s="59">
        <f>'PS&amp;T Eff April 2006'!$B$16</f>
        <v>33460</v>
      </c>
      <c r="E206" s="93">
        <f>'PS&amp;T Eff April 2006'!$D$16</f>
        <v>1312</v>
      </c>
      <c r="F206" s="59">
        <f>'PS&amp;T Eff April 2006'!$B$17+'PS&amp;T Eff April 2006'!$D$16</f>
        <v>36740</v>
      </c>
      <c r="G206" s="62" t="s">
        <v>108</v>
      </c>
      <c r="H206" s="65" t="s">
        <v>95</v>
      </c>
      <c r="I206" s="59">
        <f>'PS&amp;T Eff April 2006'!$D$16</f>
        <v>1312</v>
      </c>
    </row>
    <row r="207" spans="4:9" ht="12.75">
      <c r="D207" s="17"/>
      <c r="E207" s="8"/>
      <c r="F207" s="8"/>
      <c r="I207" s="8"/>
    </row>
    <row r="208" spans="4:9" ht="12.75">
      <c r="D208" s="17"/>
      <c r="E208" s="8"/>
      <c r="F208" s="8"/>
      <c r="I208" s="8"/>
    </row>
    <row r="209" spans="1:9" ht="20.25">
      <c r="A209" s="38" t="s">
        <v>417</v>
      </c>
      <c r="D209" s="17"/>
      <c r="E209" s="8"/>
      <c r="F209" s="8"/>
      <c r="I209" s="8"/>
    </row>
    <row r="210" spans="4:9" ht="12.75">
      <c r="D210" s="17"/>
      <c r="E210" s="8"/>
      <c r="F210" s="8"/>
      <c r="I210" s="8"/>
    </row>
    <row r="211" spans="1:9" s="7" customFormat="1" ht="25.5">
      <c r="A211" s="6"/>
      <c r="B211" s="80" t="s">
        <v>34</v>
      </c>
      <c r="C211" s="81" t="s">
        <v>113</v>
      </c>
      <c r="D211" s="82" t="s">
        <v>114</v>
      </c>
      <c r="E211" s="43" t="s">
        <v>394</v>
      </c>
      <c r="F211" s="84" t="s">
        <v>305</v>
      </c>
      <c r="G211" s="85" t="s">
        <v>115</v>
      </c>
      <c r="H211" s="81" t="s">
        <v>90</v>
      </c>
      <c r="I211" s="86" t="s">
        <v>306</v>
      </c>
    </row>
    <row r="212" spans="2:9" ht="12.75">
      <c r="B212" s="74"/>
      <c r="C212" s="75"/>
      <c r="D212" s="76"/>
      <c r="E212" s="77"/>
      <c r="F212" s="77"/>
      <c r="G212" s="78"/>
      <c r="H212" s="79"/>
      <c r="I212" s="77"/>
    </row>
    <row r="213" spans="2:9" ht="15.75">
      <c r="B213" s="48" t="s">
        <v>309</v>
      </c>
      <c r="C213" s="52"/>
      <c r="D213" s="70"/>
      <c r="E213" s="63"/>
      <c r="F213" s="63"/>
      <c r="G213" s="60"/>
      <c r="H213" s="63"/>
      <c r="I213" s="63"/>
    </row>
    <row r="214" spans="2:9" ht="12.75">
      <c r="B214" s="49" t="s">
        <v>70</v>
      </c>
      <c r="C214" s="70" t="s">
        <v>39</v>
      </c>
      <c r="D214" s="56">
        <f>'PS&amp;T Eff April 2006'!$B$17</f>
        <v>35428</v>
      </c>
      <c r="E214" s="58">
        <f>'PS&amp;T Eff April 2006'!$D$17</f>
        <v>1402</v>
      </c>
      <c r="F214" s="58">
        <f>'PS&amp;T Eff April 2006'!$B$19+'PS&amp;T Eff April 2006'!$D$18</f>
        <v>41077</v>
      </c>
      <c r="G214" s="61" t="s">
        <v>30</v>
      </c>
      <c r="H214" s="64"/>
      <c r="I214" s="63"/>
    </row>
    <row r="215" spans="2:9" ht="12.75">
      <c r="B215" s="50" t="s">
        <v>71</v>
      </c>
      <c r="C215" s="54" t="s">
        <v>59</v>
      </c>
      <c r="D215" s="57">
        <f>'PS&amp;T Eff April 2006'!$B$18</f>
        <v>37478</v>
      </c>
      <c r="E215" s="59">
        <f>'PS&amp;T Eff April 2006'!$D$18</f>
        <v>1453</v>
      </c>
      <c r="F215" s="59">
        <f>'PS&amp;T Eff April 2006'!$B$19+'PS&amp;T Eff April 2006'!$D$18</f>
        <v>41077</v>
      </c>
      <c r="G215" s="62" t="s">
        <v>418</v>
      </c>
      <c r="H215" s="65" t="s">
        <v>101</v>
      </c>
      <c r="I215" s="59">
        <f>'PS&amp;T Eff April 2006'!$D$18</f>
        <v>1453</v>
      </c>
    </row>
    <row r="216" spans="4:9" ht="12.75">
      <c r="D216" s="17"/>
      <c r="E216" s="8"/>
      <c r="F216" s="8"/>
      <c r="I216" s="8"/>
    </row>
    <row r="217" spans="4:9" ht="12.75">
      <c r="D217" s="17"/>
      <c r="E217" s="8"/>
      <c r="F217" s="8"/>
      <c r="I217" s="8"/>
    </row>
    <row r="218" spans="1:9" ht="20.25">
      <c r="A218" s="38" t="s">
        <v>319</v>
      </c>
      <c r="D218" s="17"/>
      <c r="E218" s="8"/>
      <c r="F218" s="8"/>
      <c r="I218" s="8"/>
    </row>
    <row r="219" spans="4:9" ht="12.75">
      <c r="D219" s="17"/>
      <c r="E219" s="8"/>
      <c r="F219" s="8"/>
      <c r="I219" s="8"/>
    </row>
    <row r="220" spans="1:9" s="7" customFormat="1" ht="25.5">
      <c r="A220" s="6"/>
      <c r="B220" s="80" t="s">
        <v>34</v>
      </c>
      <c r="C220" s="81" t="s">
        <v>113</v>
      </c>
      <c r="D220" s="82" t="s">
        <v>114</v>
      </c>
      <c r="E220" s="43" t="s">
        <v>394</v>
      </c>
      <c r="F220" s="84" t="s">
        <v>305</v>
      </c>
      <c r="G220" s="85" t="s">
        <v>115</v>
      </c>
      <c r="H220" s="81" t="s">
        <v>90</v>
      </c>
      <c r="I220" s="86" t="s">
        <v>306</v>
      </c>
    </row>
    <row r="221" spans="2:9" ht="12.75">
      <c r="B221" s="74"/>
      <c r="C221" s="75"/>
      <c r="D221" s="76"/>
      <c r="E221" s="77"/>
      <c r="F221" s="77"/>
      <c r="G221" s="78"/>
      <c r="H221" s="79"/>
      <c r="I221" s="77"/>
    </row>
    <row r="222" spans="2:9" ht="15.75">
      <c r="B222" s="48" t="s">
        <v>309</v>
      </c>
      <c r="C222" s="52"/>
      <c r="D222" s="70"/>
      <c r="E222" s="63"/>
      <c r="F222" s="63"/>
      <c r="G222" s="60"/>
      <c r="H222" s="63"/>
      <c r="I222" s="63"/>
    </row>
    <row r="223" spans="2:9" ht="12.75">
      <c r="B223" s="60" t="s">
        <v>72</v>
      </c>
      <c r="C223" s="63" t="s">
        <v>49</v>
      </c>
      <c r="D223" s="58">
        <f>'PS&amp;T Eff April 2006'!$B$16</f>
        <v>33460</v>
      </c>
      <c r="E223" s="92">
        <f>'PS&amp;T Eff April 2006'!$D$16</f>
        <v>1312</v>
      </c>
      <c r="F223" s="58">
        <f>'PS&amp;T Eff April 2006'!$B$21+'PS&amp;T Eff April 2006'!$D$17</f>
        <v>45715</v>
      </c>
      <c r="G223" s="61" t="s">
        <v>30</v>
      </c>
      <c r="H223" s="64"/>
      <c r="I223" s="63"/>
    </row>
    <row r="224" spans="2:9" ht="12.75">
      <c r="B224" s="62" t="s">
        <v>73</v>
      </c>
      <c r="C224" s="65" t="s">
        <v>39</v>
      </c>
      <c r="D224" s="57">
        <f>'PS&amp;T Eff April 2006'!$B$17</f>
        <v>35428</v>
      </c>
      <c r="E224" s="93">
        <f>'PS&amp;T Eff April 2006'!$D$17</f>
        <v>1402</v>
      </c>
      <c r="F224" s="59">
        <f>'PS&amp;T Eff April 2006'!$B$21+'PS&amp;T Eff April 2006'!$D$17</f>
        <v>45715</v>
      </c>
      <c r="G224" s="62" t="s">
        <v>109</v>
      </c>
      <c r="H224" s="65" t="s">
        <v>91</v>
      </c>
      <c r="I224" s="59">
        <f>'PS&amp;T Eff April 2006'!$D$17</f>
        <v>1402</v>
      </c>
    </row>
    <row r="225" spans="2:9" ht="12.75">
      <c r="B225" s="5"/>
      <c r="C225" s="4"/>
      <c r="D225" s="8"/>
      <c r="E225" s="8"/>
      <c r="F225" s="8"/>
      <c r="I225" s="8"/>
    </row>
    <row r="226" spans="4:9" ht="12.75">
      <c r="D226" s="17"/>
      <c r="E226" s="8"/>
      <c r="F226" s="8"/>
      <c r="I226" s="8"/>
    </row>
    <row r="227" spans="1:9" ht="20.25">
      <c r="A227" s="38" t="s">
        <v>374</v>
      </c>
      <c r="D227" s="17"/>
      <c r="E227" s="8"/>
      <c r="F227" s="8"/>
      <c r="I227" s="8"/>
    </row>
    <row r="228" spans="4:9" ht="12.75">
      <c r="D228" s="17"/>
      <c r="E228" s="8"/>
      <c r="F228" s="8"/>
      <c r="I228" s="8"/>
    </row>
    <row r="229" spans="1:9" s="7" customFormat="1" ht="25.5">
      <c r="A229" s="6"/>
      <c r="B229" s="80" t="s">
        <v>34</v>
      </c>
      <c r="C229" s="81" t="s">
        <v>113</v>
      </c>
      <c r="D229" s="82" t="s">
        <v>114</v>
      </c>
      <c r="E229" s="43" t="s">
        <v>394</v>
      </c>
      <c r="F229" s="84" t="s">
        <v>305</v>
      </c>
      <c r="G229" s="85" t="s">
        <v>115</v>
      </c>
      <c r="H229" s="81" t="s">
        <v>90</v>
      </c>
      <c r="I229" s="86" t="s">
        <v>306</v>
      </c>
    </row>
    <row r="230" spans="2:9" ht="12.75">
      <c r="B230" s="74"/>
      <c r="C230" s="75"/>
      <c r="D230" s="76"/>
      <c r="E230" s="77"/>
      <c r="F230" s="77"/>
      <c r="G230" s="78"/>
      <c r="H230" s="79"/>
      <c r="I230" s="77"/>
    </row>
    <row r="231" spans="2:9" ht="15.75">
      <c r="B231" s="48" t="s">
        <v>309</v>
      </c>
      <c r="C231" s="52"/>
      <c r="D231" s="70"/>
      <c r="E231" s="63"/>
      <c r="F231" s="63"/>
      <c r="G231" s="60"/>
      <c r="H231" s="63"/>
      <c r="I231" s="63"/>
    </row>
    <row r="232" spans="2:9" ht="12.75">
      <c r="B232" s="49" t="s">
        <v>74</v>
      </c>
      <c r="C232" s="70" t="s">
        <v>49</v>
      </c>
      <c r="D232" s="58">
        <f>'PS&amp;T Eff April 2006'!$B$16</f>
        <v>33460</v>
      </c>
      <c r="E232" s="92">
        <f>'PS&amp;T Eff April 2006'!$D$16</f>
        <v>1312</v>
      </c>
      <c r="F232" s="58">
        <f>'PS&amp;T Eff April 2006'!$B$21+'PS&amp;T Eff April 2006'!$D$17</f>
        <v>45715</v>
      </c>
      <c r="G232" s="61" t="s">
        <v>30</v>
      </c>
      <c r="H232" s="64"/>
      <c r="I232" s="63"/>
    </row>
    <row r="233" spans="2:9" ht="12.75">
      <c r="B233" s="50" t="s">
        <v>75</v>
      </c>
      <c r="C233" s="54" t="s">
        <v>39</v>
      </c>
      <c r="D233" s="57">
        <f>'PS&amp;T Eff April 2006'!$B$17</f>
        <v>35428</v>
      </c>
      <c r="E233" s="93">
        <f>'PS&amp;T Eff April 2006'!$D$17</f>
        <v>1402</v>
      </c>
      <c r="F233" s="59">
        <f>'PS&amp;T Eff April 2006'!$B$21+'PS&amp;T Eff April 2006'!$D$17</f>
        <v>45715</v>
      </c>
      <c r="G233" s="62" t="s">
        <v>110</v>
      </c>
      <c r="H233" s="65" t="s">
        <v>91</v>
      </c>
      <c r="I233" s="59">
        <f>'PS&amp;T Eff April 2006'!$D$17</f>
        <v>1402</v>
      </c>
    </row>
    <row r="234" spans="4:9" ht="12.75">
      <c r="D234" s="17"/>
      <c r="E234" s="8"/>
      <c r="F234" s="8"/>
      <c r="I234" s="8"/>
    </row>
    <row r="235" spans="2:9" ht="12.75">
      <c r="B235" s="162"/>
      <c r="C235" s="2"/>
      <c r="D235" s="13"/>
      <c r="E235" s="13"/>
      <c r="F235" s="13"/>
      <c r="G235" s="9"/>
      <c r="H235" s="3"/>
      <c r="I235" s="13"/>
    </row>
    <row r="236" spans="1:9" ht="20.25">
      <c r="A236" s="38" t="s">
        <v>464</v>
      </c>
      <c r="D236" s="17"/>
      <c r="E236" s="8"/>
      <c r="F236" s="8"/>
      <c r="I236" s="8"/>
    </row>
    <row r="237" spans="4:9" ht="12.75">
      <c r="D237" s="17"/>
      <c r="E237" s="8"/>
      <c r="F237" s="8"/>
      <c r="I237" s="8"/>
    </row>
    <row r="238" spans="1:9" ht="25.5">
      <c r="A238" s="6"/>
      <c r="B238" s="80" t="s">
        <v>34</v>
      </c>
      <c r="C238" s="81" t="s">
        <v>113</v>
      </c>
      <c r="D238" s="82" t="s">
        <v>114</v>
      </c>
      <c r="E238" s="43" t="s">
        <v>394</v>
      </c>
      <c r="F238" s="84" t="s">
        <v>305</v>
      </c>
      <c r="G238" s="85" t="s">
        <v>115</v>
      </c>
      <c r="H238" s="81" t="s">
        <v>90</v>
      </c>
      <c r="I238" s="86" t="s">
        <v>306</v>
      </c>
    </row>
    <row r="239" spans="2:9" ht="12.75">
      <c r="B239" s="74"/>
      <c r="C239" s="75"/>
      <c r="D239" s="76"/>
      <c r="E239" s="77"/>
      <c r="F239" s="77"/>
      <c r="G239" s="78"/>
      <c r="H239" s="79"/>
      <c r="I239" s="77"/>
    </row>
    <row r="240" spans="2:9" ht="15.75">
      <c r="B240" s="48" t="s">
        <v>309</v>
      </c>
      <c r="C240" s="52"/>
      <c r="D240" s="70"/>
      <c r="E240" s="63"/>
      <c r="F240" s="63"/>
      <c r="G240" s="60"/>
      <c r="H240" s="63"/>
      <c r="I240" s="63"/>
    </row>
    <row r="241" spans="2:9" ht="12.75">
      <c r="B241" s="50" t="s">
        <v>76</v>
      </c>
      <c r="C241" s="54" t="s">
        <v>49</v>
      </c>
      <c r="D241" s="59">
        <f>'PS&amp;T Eff April 2006'!$B$16</f>
        <v>33460</v>
      </c>
      <c r="E241" s="93">
        <f>'PS&amp;T Eff April 2006'!$D$16</f>
        <v>1312</v>
      </c>
      <c r="F241" s="59">
        <f>'PS&amp;T Eff April 2006'!$B$17+'PS&amp;T Eff April 2006'!$D$16</f>
        <v>36740</v>
      </c>
      <c r="G241" s="62" t="s">
        <v>465</v>
      </c>
      <c r="H241" s="65" t="s">
        <v>95</v>
      </c>
      <c r="I241" s="59">
        <f>'PS&amp;T Eff April 2006'!$D$16</f>
        <v>1312</v>
      </c>
    </row>
    <row r="242" spans="2:9" ht="12.75">
      <c r="B242" s="162"/>
      <c r="C242" s="2"/>
      <c r="D242" s="13"/>
      <c r="E242" s="13"/>
      <c r="F242" s="13"/>
      <c r="G242" s="9"/>
      <c r="H242" s="3"/>
      <c r="I242" s="13"/>
    </row>
    <row r="243" spans="2:9" ht="12.75">
      <c r="B243" s="162"/>
      <c r="C243" s="2"/>
      <c r="D243" s="13"/>
      <c r="E243" s="13"/>
      <c r="F243" s="13"/>
      <c r="G243" s="9"/>
      <c r="H243" s="3"/>
      <c r="I243" s="13"/>
    </row>
    <row r="244" spans="1:9" ht="20.25">
      <c r="A244" s="38" t="s">
        <v>293</v>
      </c>
      <c r="D244" s="17"/>
      <c r="E244" s="8"/>
      <c r="F244" s="8"/>
      <c r="I244" s="8"/>
    </row>
    <row r="245" spans="4:9" ht="12.75">
      <c r="D245" s="17"/>
      <c r="E245" s="8"/>
      <c r="F245" s="8"/>
      <c r="I245" s="8"/>
    </row>
    <row r="246" spans="1:9" s="7" customFormat="1" ht="25.5">
      <c r="A246" s="6"/>
      <c r="B246" s="80" t="s">
        <v>34</v>
      </c>
      <c r="C246" s="81" t="s">
        <v>113</v>
      </c>
      <c r="D246" s="82" t="s">
        <v>114</v>
      </c>
      <c r="E246" s="43" t="s">
        <v>394</v>
      </c>
      <c r="F246" s="84" t="s">
        <v>305</v>
      </c>
      <c r="G246" s="85" t="s">
        <v>115</v>
      </c>
      <c r="H246" s="81" t="s">
        <v>90</v>
      </c>
      <c r="I246" s="86" t="s">
        <v>306</v>
      </c>
    </row>
    <row r="247" spans="2:9" ht="12.75">
      <c r="B247" s="74"/>
      <c r="C247" s="75"/>
      <c r="D247" s="76"/>
      <c r="E247" s="77"/>
      <c r="F247" s="77"/>
      <c r="G247" s="78"/>
      <c r="H247" s="79"/>
      <c r="I247" s="77"/>
    </row>
    <row r="248" spans="2:9" ht="15.75">
      <c r="B248" s="48" t="s">
        <v>309</v>
      </c>
      <c r="C248" s="52"/>
      <c r="D248" s="70"/>
      <c r="E248" s="63"/>
      <c r="F248" s="63"/>
      <c r="G248" s="60"/>
      <c r="H248" s="63"/>
      <c r="I248" s="63"/>
    </row>
    <row r="249" spans="2:9" ht="12.75">
      <c r="B249" s="49" t="s">
        <v>294</v>
      </c>
      <c r="C249" s="70" t="s">
        <v>49</v>
      </c>
      <c r="D249" s="58">
        <f>'PS&amp;T Eff April 2006'!$B$16</f>
        <v>33460</v>
      </c>
      <c r="E249" s="92">
        <f>'PS&amp;T Eff April 2006'!$D$16</f>
        <v>1312</v>
      </c>
      <c r="F249" s="58">
        <f>'PS&amp;T Eff April 2006'!$B$21+'PS&amp;T Eff April 2006'!$D$17</f>
        <v>45715</v>
      </c>
      <c r="G249" s="61" t="s">
        <v>30</v>
      </c>
      <c r="H249" s="64"/>
      <c r="I249" s="63"/>
    </row>
    <row r="250" spans="2:9" ht="12.75">
      <c r="B250" s="50" t="s">
        <v>295</v>
      </c>
      <c r="C250" s="54" t="s">
        <v>39</v>
      </c>
      <c r="D250" s="57">
        <f>'PS&amp;T Eff April 2006'!$B$17</f>
        <v>35428</v>
      </c>
      <c r="E250" s="93">
        <f>'PS&amp;T Eff April 2006'!$D$17</f>
        <v>1402</v>
      </c>
      <c r="F250" s="59">
        <f>'PS&amp;T Eff April 2006'!$B$21+'PS&amp;T Eff April 2006'!$D$17</f>
        <v>45715</v>
      </c>
      <c r="G250" s="62" t="s">
        <v>296</v>
      </c>
      <c r="H250" s="65" t="s">
        <v>91</v>
      </c>
      <c r="I250" s="59">
        <f>'PS&amp;T Eff April 2006'!$D$17</f>
        <v>1402</v>
      </c>
    </row>
    <row r="251" spans="4:9" ht="12.75">
      <c r="D251" s="17"/>
      <c r="E251" s="8"/>
      <c r="F251" s="8"/>
      <c r="I251" s="8"/>
    </row>
    <row r="252" spans="4:9" ht="12.75">
      <c r="D252" s="17"/>
      <c r="E252" s="8"/>
      <c r="F252" s="8"/>
      <c r="I252" s="8"/>
    </row>
    <row r="253" spans="1:9" ht="20.25">
      <c r="A253" s="38" t="s">
        <v>409</v>
      </c>
      <c r="D253" s="17"/>
      <c r="E253" s="8"/>
      <c r="F253" s="8"/>
      <c r="I253" s="8"/>
    </row>
    <row r="254" spans="4:9" ht="12.75">
      <c r="D254" s="17"/>
      <c r="E254" s="8"/>
      <c r="F254" s="8"/>
      <c r="I254" s="8"/>
    </row>
    <row r="255" spans="1:9" s="7" customFormat="1" ht="25.5">
      <c r="A255" s="6"/>
      <c r="B255" s="80" t="s">
        <v>34</v>
      </c>
      <c r="C255" s="81" t="s">
        <v>113</v>
      </c>
      <c r="D255" s="82" t="s">
        <v>114</v>
      </c>
      <c r="E255" s="43" t="s">
        <v>394</v>
      </c>
      <c r="F255" s="84" t="s">
        <v>305</v>
      </c>
      <c r="G255" s="85" t="s">
        <v>115</v>
      </c>
      <c r="H255" s="81" t="s">
        <v>90</v>
      </c>
      <c r="I255" s="86" t="s">
        <v>306</v>
      </c>
    </row>
    <row r="256" spans="2:9" ht="12.75">
      <c r="B256" s="74"/>
      <c r="C256" s="75"/>
      <c r="D256" s="76"/>
      <c r="E256" s="77"/>
      <c r="F256" s="77"/>
      <c r="G256" s="78"/>
      <c r="H256" s="79"/>
      <c r="I256" s="77"/>
    </row>
    <row r="257" spans="2:9" ht="15.75">
      <c r="B257" s="48" t="s">
        <v>309</v>
      </c>
      <c r="C257" s="52"/>
      <c r="D257" s="70"/>
      <c r="E257" s="63"/>
      <c r="F257" s="63"/>
      <c r="G257" s="60"/>
      <c r="H257" s="63"/>
      <c r="I257" s="63"/>
    </row>
    <row r="258" spans="2:9" ht="12.75">
      <c r="B258" s="49" t="s">
        <v>410</v>
      </c>
      <c r="C258" s="70" t="s">
        <v>49</v>
      </c>
      <c r="D258" s="58">
        <f>'PS&amp;T Eff April 2006'!$B$16</f>
        <v>33460</v>
      </c>
      <c r="E258" s="92">
        <f>'PS&amp;T Eff April 2006'!$D$16</f>
        <v>1312</v>
      </c>
      <c r="F258" s="58">
        <f>'PS&amp;T Eff April 2006'!$B$21+'PS&amp;T Eff April 2006'!$D$17</f>
        <v>45715</v>
      </c>
      <c r="G258" s="61" t="s">
        <v>30</v>
      </c>
      <c r="H258" s="64"/>
      <c r="I258" s="63"/>
    </row>
    <row r="259" spans="2:9" ht="12.75">
      <c r="B259" s="50" t="s">
        <v>411</v>
      </c>
      <c r="C259" s="54" t="s">
        <v>39</v>
      </c>
      <c r="D259" s="57">
        <f>'PS&amp;T Eff April 2006'!$B$17</f>
        <v>35428</v>
      </c>
      <c r="E259" s="93">
        <f>'PS&amp;T Eff April 2006'!$D$17</f>
        <v>1402</v>
      </c>
      <c r="F259" s="59">
        <f>'PS&amp;T Eff April 2006'!$B$21+'PS&amp;T Eff April 2006'!$D$17</f>
        <v>45715</v>
      </c>
      <c r="G259" s="62" t="s">
        <v>412</v>
      </c>
      <c r="H259" s="65" t="s">
        <v>91</v>
      </c>
      <c r="I259" s="59">
        <f>'PS&amp;T Eff April 2006'!$D$17</f>
        <v>1402</v>
      </c>
    </row>
    <row r="260" spans="4:9" ht="12.75">
      <c r="D260" s="17"/>
      <c r="E260" s="8"/>
      <c r="F260" s="8"/>
      <c r="I260" s="8"/>
    </row>
    <row r="261" spans="4:9" ht="12.75">
      <c r="D261" s="17"/>
      <c r="E261" s="8"/>
      <c r="F261" s="8"/>
      <c r="I261" s="8"/>
    </row>
    <row r="262" spans="1:9" ht="20.25">
      <c r="A262" s="38" t="s">
        <v>413</v>
      </c>
      <c r="D262" s="17"/>
      <c r="E262" s="8"/>
      <c r="F262" s="8"/>
      <c r="I262" s="8"/>
    </row>
    <row r="263" spans="4:9" ht="12.75">
      <c r="D263" s="17"/>
      <c r="E263" s="8"/>
      <c r="F263" s="8"/>
      <c r="I263" s="8"/>
    </row>
    <row r="264" spans="1:9" s="7" customFormat="1" ht="25.5">
      <c r="A264" s="6"/>
      <c r="B264" s="80" t="s">
        <v>34</v>
      </c>
      <c r="C264" s="81" t="s">
        <v>113</v>
      </c>
      <c r="D264" s="82" t="s">
        <v>114</v>
      </c>
      <c r="E264" s="43" t="s">
        <v>394</v>
      </c>
      <c r="F264" s="84" t="s">
        <v>305</v>
      </c>
      <c r="G264" s="85" t="s">
        <v>115</v>
      </c>
      <c r="H264" s="81" t="s">
        <v>90</v>
      </c>
      <c r="I264" s="86" t="s">
        <v>306</v>
      </c>
    </row>
    <row r="265" spans="2:9" ht="12.75">
      <c r="B265" s="74"/>
      <c r="C265" s="75"/>
      <c r="D265" s="76"/>
      <c r="E265" s="77"/>
      <c r="F265" s="77"/>
      <c r="G265" s="78"/>
      <c r="H265" s="79"/>
      <c r="I265" s="77"/>
    </row>
    <row r="266" spans="2:9" ht="15.75">
      <c r="B266" s="48" t="s">
        <v>309</v>
      </c>
      <c r="C266" s="52"/>
      <c r="D266" s="70"/>
      <c r="E266" s="63"/>
      <c r="F266" s="63"/>
      <c r="G266" s="60"/>
      <c r="H266" s="63"/>
      <c r="I266" s="63"/>
    </row>
    <row r="267" spans="2:9" ht="12.75">
      <c r="B267" s="49" t="s">
        <v>414</v>
      </c>
      <c r="C267" s="70" t="s">
        <v>49</v>
      </c>
      <c r="D267" s="58">
        <f>'PS&amp;T Eff April 2006'!$B$16</f>
        <v>33460</v>
      </c>
      <c r="E267" s="92">
        <f>'PS&amp;T Eff April 2006'!$D$16</f>
        <v>1312</v>
      </c>
      <c r="F267" s="58">
        <f>'PS&amp;T Eff April 2006'!$B$21+'PS&amp;T Eff April 2006'!$D$17</f>
        <v>45715</v>
      </c>
      <c r="G267" s="61" t="s">
        <v>30</v>
      </c>
      <c r="H267" s="64"/>
      <c r="I267" s="63"/>
    </row>
    <row r="268" spans="2:9" ht="12.75">
      <c r="B268" s="50" t="s">
        <v>415</v>
      </c>
      <c r="C268" s="54" t="s">
        <v>39</v>
      </c>
      <c r="D268" s="57">
        <f>'PS&amp;T Eff April 2006'!$B$17</f>
        <v>35428</v>
      </c>
      <c r="E268" s="93">
        <f>'PS&amp;T Eff April 2006'!$D$17</f>
        <v>1402</v>
      </c>
      <c r="F268" s="59">
        <f>'PS&amp;T Eff April 2006'!$B$21+'PS&amp;T Eff April 2006'!$D$17</f>
        <v>45715</v>
      </c>
      <c r="G268" s="50" t="s">
        <v>416</v>
      </c>
      <c r="H268" s="65" t="s">
        <v>91</v>
      </c>
      <c r="I268" s="59">
        <f>'PS&amp;T Eff April 2006'!$D$17</f>
        <v>1402</v>
      </c>
    </row>
    <row r="269" spans="4:9" ht="12.75">
      <c r="D269" s="17"/>
      <c r="E269" s="8"/>
      <c r="F269" s="8"/>
      <c r="I269" s="8"/>
    </row>
    <row r="270" spans="4:9" ht="12.75">
      <c r="D270" s="17"/>
      <c r="E270" s="8"/>
      <c r="F270" s="8"/>
      <c r="I270" s="8"/>
    </row>
    <row r="271" spans="1:9" ht="20.25">
      <c r="A271" s="38" t="s">
        <v>440</v>
      </c>
      <c r="D271" s="17"/>
      <c r="E271" s="8"/>
      <c r="F271" s="8"/>
      <c r="I271" s="8"/>
    </row>
    <row r="272" spans="4:9" ht="12.75">
      <c r="D272" s="17"/>
      <c r="E272" s="8"/>
      <c r="F272" s="8"/>
      <c r="I272" s="8"/>
    </row>
    <row r="273" spans="1:9" s="7" customFormat="1" ht="25.5">
      <c r="A273" s="6"/>
      <c r="B273" s="80" t="s">
        <v>34</v>
      </c>
      <c r="C273" s="81" t="s">
        <v>113</v>
      </c>
      <c r="D273" s="82" t="s">
        <v>114</v>
      </c>
      <c r="E273" s="43" t="s">
        <v>394</v>
      </c>
      <c r="F273" s="84" t="s">
        <v>305</v>
      </c>
      <c r="G273" s="85" t="s">
        <v>115</v>
      </c>
      <c r="H273" s="81" t="s">
        <v>90</v>
      </c>
      <c r="I273" s="86" t="s">
        <v>306</v>
      </c>
    </row>
    <row r="274" spans="2:9" ht="12.75">
      <c r="B274" s="74"/>
      <c r="C274" s="75"/>
      <c r="D274" s="76"/>
      <c r="E274" s="77"/>
      <c r="F274" s="77"/>
      <c r="G274" s="78"/>
      <c r="H274" s="79"/>
      <c r="I274" s="77"/>
    </row>
    <row r="275" spans="2:9" ht="15.75">
      <c r="B275" s="48" t="s">
        <v>309</v>
      </c>
      <c r="C275" s="52"/>
      <c r="D275" s="70"/>
      <c r="E275" s="63"/>
      <c r="F275" s="63"/>
      <c r="G275" s="60"/>
      <c r="H275" s="63"/>
      <c r="I275" s="63"/>
    </row>
    <row r="276" spans="2:10" ht="12.75">
      <c r="B276" s="60" t="s">
        <v>77</v>
      </c>
      <c r="C276" s="63" t="s">
        <v>49</v>
      </c>
      <c r="D276" s="58">
        <f>'PS&amp;T Eff April 2006'!$B$16</f>
        <v>33460</v>
      </c>
      <c r="E276" s="92">
        <f>'PS&amp;T Eff April 2006'!$D$16</f>
        <v>1312</v>
      </c>
      <c r="F276" s="58">
        <f>'PS&amp;T Eff April 2006'!$B$20+'PS&amp;T Eff April 2006'!$D$17</f>
        <v>43295</v>
      </c>
      <c r="G276" s="180" t="s">
        <v>30</v>
      </c>
      <c r="H276" s="204"/>
      <c r="I276" s="174"/>
      <c r="J276" s="25"/>
    </row>
    <row r="277" spans="2:9" ht="12.75">
      <c r="B277" s="62" t="s">
        <v>78</v>
      </c>
      <c r="C277" s="65" t="s">
        <v>39</v>
      </c>
      <c r="D277" s="57">
        <f>'PS&amp;T Eff April 2006'!$B$17</f>
        <v>35428</v>
      </c>
      <c r="E277" s="93">
        <f>'PS&amp;T Eff April 2006'!$D$17</f>
        <v>1402</v>
      </c>
      <c r="F277" s="59">
        <f>'PS&amp;T Eff April 2006'!$B$20+'PS&amp;T Eff April 2006'!$D$17</f>
        <v>43295</v>
      </c>
      <c r="G277" s="111" t="s">
        <v>441</v>
      </c>
      <c r="H277" s="207" t="s">
        <v>111</v>
      </c>
      <c r="I277" s="186">
        <f>'PS&amp;T Eff April 2006'!$D$17</f>
        <v>1402</v>
      </c>
    </row>
    <row r="278" spans="2:9" ht="12.75">
      <c r="B278" s="5"/>
      <c r="C278" s="4"/>
      <c r="D278" s="8"/>
      <c r="E278" s="8"/>
      <c r="F278" s="8"/>
      <c r="G278" s="25"/>
      <c r="H278" s="35"/>
      <c r="I278" s="132"/>
    </row>
    <row r="279" spans="2:9" ht="12.75">
      <c r="B279" s="5"/>
      <c r="C279" s="4"/>
      <c r="D279" s="8"/>
      <c r="E279" s="8"/>
      <c r="F279" s="8"/>
      <c r="G279" s="25"/>
      <c r="H279" s="35"/>
      <c r="I279" s="132"/>
    </row>
    <row r="280" spans="1:9" ht="20.25">
      <c r="A280" s="39" t="s">
        <v>403</v>
      </c>
      <c r="D280" s="17"/>
      <c r="E280" s="8"/>
      <c r="F280" s="8"/>
      <c r="G280" s="25"/>
      <c r="H280" s="35"/>
      <c r="I280" s="132"/>
    </row>
    <row r="281" spans="4:9" ht="12.75">
      <c r="D281" s="17"/>
      <c r="E281" s="8"/>
      <c r="F281" s="8"/>
      <c r="G281" s="25"/>
      <c r="H281" s="35"/>
      <c r="I281" s="132"/>
    </row>
    <row r="282" spans="1:9" s="7" customFormat="1" ht="25.5">
      <c r="A282" s="6"/>
      <c r="B282" s="80" t="s">
        <v>34</v>
      </c>
      <c r="C282" s="81" t="s">
        <v>113</v>
      </c>
      <c r="D282" s="82" t="s">
        <v>114</v>
      </c>
      <c r="E282" s="83" t="s">
        <v>394</v>
      </c>
      <c r="F282" s="84" t="s">
        <v>305</v>
      </c>
      <c r="G282" s="85" t="s">
        <v>115</v>
      </c>
      <c r="H282" s="81" t="s">
        <v>90</v>
      </c>
      <c r="I282" s="86" t="s">
        <v>306</v>
      </c>
    </row>
    <row r="283" spans="2:9" ht="12.75">
      <c r="B283" s="74"/>
      <c r="C283" s="75"/>
      <c r="D283" s="76"/>
      <c r="E283" s="77"/>
      <c r="F283" s="77"/>
      <c r="G283" s="170"/>
      <c r="H283" s="189"/>
      <c r="I283" s="168"/>
    </row>
    <row r="284" spans="2:9" ht="15.75">
      <c r="B284" s="48" t="s">
        <v>309</v>
      </c>
      <c r="C284" s="52"/>
      <c r="D284" s="70"/>
      <c r="E284" s="63"/>
      <c r="F284" s="63"/>
      <c r="G284" s="176"/>
      <c r="H284" s="174"/>
      <c r="I284" s="174"/>
    </row>
    <row r="285" spans="2:9" ht="12.75">
      <c r="B285" s="60" t="s">
        <v>300</v>
      </c>
      <c r="C285" s="63" t="s">
        <v>49</v>
      </c>
      <c r="D285" s="58">
        <f>'PS&amp;T Eff April 2006'!$B$16</f>
        <v>33460</v>
      </c>
      <c r="E285" s="92">
        <f>'PS&amp;T Eff April 2006'!$D$16</f>
        <v>1312</v>
      </c>
      <c r="F285" s="58">
        <f>'PS&amp;T Eff April 2006'!$B$21+'PS&amp;T Eff April 2006'!$D$17</f>
        <v>45715</v>
      </c>
      <c r="G285" s="180" t="s">
        <v>30</v>
      </c>
      <c r="H285" s="204"/>
      <c r="I285" s="174"/>
    </row>
    <row r="286" spans="2:9" ht="12.75">
      <c r="B286" s="62" t="s">
        <v>301</v>
      </c>
      <c r="C286" s="65" t="s">
        <v>39</v>
      </c>
      <c r="D286" s="57">
        <f>'PS&amp;T Eff April 2006'!$B$17</f>
        <v>35428</v>
      </c>
      <c r="E286" s="93">
        <f>'PS&amp;T Eff April 2006'!$D$17</f>
        <v>1402</v>
      </c>
      <c r="F286" s="59">
        <f>'PS&amp;T Eff April 2006'!$B$21+'PS&amp;T Eff April 2006'!$D$17</f>
        <v>45715</v>
      </c>
      <c r="G286" s="111" t="s">
        <v>302</v>
      </c>
      <c r="H286" s="207" t="s">
        <v>91</v>
      </c>
      <c r="I286" s="186">
        <f>'PS&amp;T Eff April 2006'!$D$17</f>
        <v>1402</v>
      </c>
    </row>
    <row r="287" spans="2:9" ht="12.75">
      <c r="B287" s="244" t="s">
        <v>439</v>
      </c>
      <c r="C287" s="3"/>
      <c r="D287" s="163"/>
      <c r="E287" s="13"/>
      <c r="F287" s="13"/>
      <c r="G287" s="9"/>
      <c r="H287" s="3"/>
      <c r="I287" s="13"/>
    </row>
    <row r="288" spans="2:9" ht="12.75">
      <c r="B288" s="5"/>
      <c r="C288" s="4"/>
      <c r="D288" s="8"/>
      <c r="E288" s="8"/>
      <c r="F288" s="8"/>
      <c r="I288" s="8"/>
    </row>
    <row r="289" spans="4:9" ht="12.75">
      <c r="D289" s="17"/>
      <c r="E289" s="8"/>
      <c r="F289" s="8"/>
      <c r="I289" s="8"/>
    </row>
    <row r="290" spans="1:9" ht="20.25">
      <c r="A290" s="38" t="s">
        <v>419</v>
      </c>
      <c r="D290" s="17"/>
      <c r="E290" s="8"/>
      <c r="F290" s="8"/>
      <c r="I290" s="8"/>
    </row>
    <row r="291" spans="4:9" ht="12.75">
      <c r="D291" s="17"/>
      <c r="E291" s="8"/>
      <c r="F291" s="8"/>
      <c r="I291" s="8"/>
    </row>
    <row r="292" spans="1:9" s="7" customFormat="1" ht="25.5">
      <c r="A292" s="6"/>
      <c r="B292" s="80" t="s">
        <v>34</v>
      </c>
      <c r="C292" s="81" t="s">
        <v>113</v>
      </c>
      <c r="D292" s="82" t="s">
        <v>114</v>
      </c>
      <c r="E292" s="83" t="s">
        <v>394</v>
      </c>
      <c r="F292" s="84" t="s">
        <v>305</v>
      </c>
      <c r="G292" s="85" t="s">
        <v>115</v>
      </c>
      <c r="H292" s="81" t="s">
        <v>90</v>
      </c>
      <c r="I292" s="86" t="s">
        <v>306</v>
      </c>
    </row>
    <row r="293" spans="2:9" ht="12.75">
      <c r="B293" s="74"/>
      <c r="C293" s="75"/>
      <c r="D293" s="76"/>
      <c r="E293" s="77"/>
      <c r="F293" s="77"/>
      <c r="G293" s="78"/>
      <c r="H293" s="79"/>
      <c r="I293" s="77"/>
    </row>
    <row r="294" spans="2:9" ht="15.75">
      <c r="B294" s="48" t="s">
        <v>309</v>
      </c>
      <c r="C294" s="52"/>
      <c r="D294" s="56"/>
      <c r="E294" s="58"/>
      <c r="F294" s="58"/>
      <c r="G294" s="60"/>
      <c r="H294" s="63"/>
      <c r="I294" s="58"/>
    </row>
    <row r="295" spans="2:9" ht="12.75">
      <c r="B295" s="50" t="s">
        <v>79</v>
      </c>
      <c r="C295" s="54" t="s">
        <v>43</v>
      </c>
      <c r="D295" s="57">
        <f>'PS&amp;T Eff April 2006'!$B$12</f>
        <v>26638</v>
      </c>
      <c r="E295" s="59">
        <f>'PS&amp;T Eff April 2006'!$D$12</f>
        <v>1097</v>
      </c>
      <c r="F295" s="59">
        <f>'PS&amp;T Eff April 2006'!$B$16+'PS&amp;T Eff April 2006'!$D$12</f>
        <v>34557</v>
      </c>
      <c r="G295" s="62" t="s">
        <v>420</v>
      </c>
      <c r="H295" s="65" t="s">
        <v>93</v>
      </c>
      <c r="I295" s="59">
        <f>'PS&amp;T Eff April 2006'!$D$12</f>
        <v>1097</v>
      </c>
    </row>
    <row r="296" spans="4:9" ht="12.75">
      <c r="D296" s="17"/>
      <c r="E296" s="8"/>
      <c r="F296" s="8"/>
      <c r="I296" s="8"/>
    </row>
    <row r="297" spans="4:9" ht="12.75">
      <c r="D297" s="17"/>
      <c r="E297" s="8"/>
      <c r="F297" s="8"/>
      <c r="I297" s="8"/>
    </row>
    <row r="298" spans="1:9" ht="20.25">
      <c r="A298" s="38" t="s">
        <v>421</v>
      </c>
      <c r="D298" s="17"/>
      <c r="E298" s="8"/>
      <c r="F298" s="8"/>
      <c r="I298" s="8"/>
    </row>
    <row r="299" spans="4:9" ht="12.75">
      <c r="D299" s="17"/>
      <c r="E299" s="8"/>
      <c r="F299" s="8"/>
      <c r="I299" s="8"/>
    </row>
    <row r="300" spans="1:9" s="7" customFormat="1" ht="25.5">
      <c r="A300" s="6"/>
      <c r="B300" s="80" t="s">
        <v>34</v>
      </c>
      <c r="C300" s="81" t="s">
        <v>113</v>
      </c>
      <c r="D300" s="82" t="s">
        <v>114</v>
      </c>
      <c r="E300" s="83" t="s">
        <v>394</v>
      </c>
      <c r="F300" s="84" t="s">
        <v>305</v>
      </c>
      <c r="G300" s="85" t="s">
        <v>115</v>
      </c>
      <c r="H300" s="81" t="s">
        <v>90</v>
      </c>
      <c r="I300" s="86" t="s">
        <v>306</v>
      </c>
    </row>
    <row r="301" spans="2:9" ht="12.75">
      <c r="B301" s="74"/>
      <c r="C301" s="75"/>
      <c r="D301" s="76"/>
      <c r="E301" s="77"/>
      <c r="F301" s="77"/>
      <c r="G301" s="78"/>
      <c r="H301" s="79"/>
      <c r="I301" s="77"/>
    </row>
    <row r="302" spans="2:9" ht="15.75">
      <c r="B302" s="48" t="s">
        <v>309</v>
      </c>
      <c r="C302" s="52"/>
      <c r="D302" s="70"/>
      <c r="E302" s="63"/>
      <c r="F302" s="63"/>
      <c r="G302" s="60"/>
      <c r="H302" s="63"/>
      <c r="I302" s="63"/>
    </row>
    <row r="303" spans="2:9" ht="12.75">
      <c r="B303" s="49" t="s">
        <v>82</v>
      </c>
      <c r="C303" s="70" t="s">
        <v>49</v>
      </c>
      <c r="D303" s="58">
        <f>'PS&amp;T Eff April 2006'!$B$16</f>
        <v>33460</v>
      </c>
      <c r="E303" s="92">
        <f>'PS&amp;T Eff April 2006'!$D$16</f>
        <v>1312</v>
      </c>
      <c r="F303" s="58">
        <f>'PS&amp;T Eff April 2006'!$B$22+'PS&amp;T Eff April 2006'!$D$18</f>
        <v>48209</v>
      </c>
      <c r="G303" s="61" t="s">
        <v>30</v>
      </c>
      <c r="H303" s="64"/>
      <c r="I303" s="63"/>
    </row>
    <row r="304" spans="2:9" ht="12" customHeight="1">
      <c r="B304" s="104" t="s">
        <v>81</v>
      </c>
      <c r="C304" s="105" t="s">
        <v>80</v>
      </c>
      <c r="D304" s="57">
        <f>'PS&amp;T Eff April 2006'!$B$18</f>
        <v>37478</v>
      </c>
      <c r="E304" s="59">
        <f>'PS&amp;T Eff April 2006'!$D$18</f>
        <v>1453</v>
      </c>
      <c r="F304" s="59">
        <f>'PS&amp;T Eff April 2006'!$B$22+'PS&amp;T Eff April 2006'!$D$18</f>
        <v>48209</v>
      </c>
      <c r="G304" s="62" t="s">
        <v>422</v>
      </c>
      <c r="H304" s="65" t="s">
        <v>112</v>
      </c>
      <c r="I304" s="59">
        <f>'PS&amp;T Eff April 2006'!$D$18</f>
        <v>1453</v>
      </c>
    </row>
    <row r="305" spans="4:9" ht="12.75">
      <c r="D305" s="17"/>
      <c r="E305" s="8"/>
      <c r="F305" s="8"/>
      <c r="I305" s="8"/>
    </row>
    <row r="306" spans="4:9" ht="12.75">
      <c r="D306" s="17"/>
      <c r="E306" s="8"/>
      <c r="F306" s="8"/>
      <c r="I306" s="8"/>
    </row>
    <row r="307" spans="1:9" ht="20.25">
      <c r="A307" s="39" t="s">
        <v>286</v>
      </c>
      <c r="D307" s="17"/>
      <c r="E307" s="8"/>
      <c r="F307" s="8"/>
      <c r="I307" s="8"/>
    </row>
    <row r="308" spans="4:9" ht="12.75">
      <c r="D308" s="17"/>
      <c r="E308" s="8"/>
      <c r="F308" s="8"/>
      <c r="I308" s="8"/>
    </row>
    <row r="309" spans="1:9" s="7" customFormat="1" ht="25.5">
      <c r="A309" s="6"/>
      <c r="B309" s="80" t="s">
        <v>34</v>
      </c>
      <c r="C309" s="81" t="s">
        <v>113</v>
      </c>
      <c r="D309" s="82" t="s">
        <v>114</v>
      </c>
      <c r="E309" s="83" t="s">
        <v>394</v>
      </c>
      <c r="F309" s="84" t="s">
        <v>305</v>
      </c>
      <c r="G309" s="85" t="s">
        <v>115</v>
      </c>
      <c r="H309" s="81" t="s">
        <v>90</v>
      </c>
      <c r="I309" s="86" t="s">
        <v>306</v>
      </c>
    </row>
    <row r="310" spans="2:9" ht="12.75">
      <c r="B310" s="74"/>
      <c r="C310" s="75"/>
      <c r="D310" s="76"/>
      <c r="E310" s="77"/>
      <c r="F310" s="77"/>
      <c r="G310" s="78"/>
      <c r="H310" s="79"/>
      <c r="I310" s="77"/>
    </row>
    <row r="311" spans="2:9" ht="15.75">
      <c r="B311" s="48" t="s">
        <v>309</v>
      </c>
      <c r="C311" s="52"/>
      <c r="D311" s="70"/>
      <c r="E311" s="63"/>
      <c r="F311" s="63"/>
      <c r="G311" s="60"/>
      <c r="H311" s="63"/>
      <c r="I311" s="63"/>
    </row>
    <row r="312" spans="2:9" ht="12.75">
      <c r="B312" s="49" t="s">
        <v>287</v>
      </c>
      <c r="C312" s="63" t="s">
        <v>49</v>
      </c>
      <c r="D312" s="58">
        <f>'PS&amp;T Eff April 2006'!$B$16</f>
        <v>33460</v>
      </c>
      <c r="E312" s="92">
        <f>'PS&amp;T Eff April 2006'!$D$16</f>
        <v>1312</v>
      </c>
      <c r="F312" s="58">
        <f>'PS&amp;T Eff April 2006'!$B$21+'PS&amp;T Eff April 2006'!$D$17</f>
        <v>45715</v>
      </c>
      <c r="G312" s="61" t="s">
        <v>30</v>
      </c>
      <c r="H312" s="64"/>
      <c r="I312" s="63"/>
    </row>
    <row r="313" spans="2:9" ht="12" customHeight="1">
      <c r="B313" s="50" t="s">
        <v>288</v>
      </c>
      <c r="C313" s="65" t="s">
        <v>39</v>
      </c>
      <c r="D313" s="57">
        <f>'PS&amp;T Eff April 2006'!$B$17</f>
        <v>35428</v>
      </c>
      <c r="E313" s="93">
        <f>'PS&amp;T Eff April 2006'!$D$17</f>
        <v>1402</v>
      </c>
      <c r="F313" s="59">
        <f>'PS&amp;T Eff April 2006'!$B$21+'PS&amp;T Eff April 2006'!$D$17</f>
        <v>45715</v>
      </c>
      <c r="G313" s="62" t="s">
        <v>384</v>
      </c>
      <c r="H313" s="65" t="s">
        <v>91</v>
      </c>
      <c r="I313" s="59">
        <f>'PS&amp;T Eff April 2006'!$D$17</f>
        <v>1402</v>
      </c>
    </row>
    <row r="314" spans="2:9" ht="12" customHeight="1">
      <c r="B314" s="24"/>
      <c r="C314" s="33"/>
      <c r="D314" s="17"/>
      <c r="E314" s="8"/>
      <c r="F314" s="8"/>
      <c r="I314" s="8"/>
    </row>
    <row r="315" spans="4:9" ht="12" customHeight="1">
      <c r="D315" s="17"/>
      <c r="E315" s="8"/>
      <c r="F315" s="8"/>
      <c r="I315" s="8"/>
    </row>
    <row r="316" spans="1:9" ht="20.25" customHeight="1">
      <c r="A316" s="38" t="s">
        <v>320</v>
      </c>
      <c r="D316" s="17"/>
      <c r="E316" s="8"/>
      <c r="F316" s="8"/>
      <c r="I316" s="8"/>
    </row>
    <row r="317" spans="4:9" ht="12" customHeight="1">
      <c r="D317" s="17"/>
      <c r="E317" s="8"/>
      <c r="F317" s="8"/>
      <c r="I317" s="8"/>
    </row>
    <row r="318" spans="1:9" s="7" customFormat="1" ht="25.5">
      <c r="A318" s="6"/>
      <c r="B318" s="80" t="s">
        <v>34</v>
      </c>
      <c r="C318" s="81" t="s">
        <v>113</v>
      </c>
      <c r="D318" s="82" t="s">
        <v>114</v>
      </c>
      <c r="E318" s="83" t="s">
        <v>394</v>
      </c>
      <c r="F318" s="84" t="s">
        <v>305</v>
      </c>
      <c r="G318" s="85" t="s">
        <v>115</v>
      </c>
      <c r="H318" s="81" t="s">
        <v>90</v>
      </c>
      <c r="I318" s="86" t="s">
        <v>306</v>
      </c>
    </row>
    <row r="319" spans="2:9" ht="12" customHeight="1">
      <c r="B319" s="74"/>
      <c r="C319" s="268"/>
      <c r="D319" s="76"/>
      <c r="E319" s="77"/>
      <c r="F319" s="77"/>
      <c r="G319" s="78"/>
      <c r="H319" s="79"/>
      <c r="I319" s="77"/>
    </row>
    <row r="320" spans="2:9" ht="15.75">
      <c r="B320" s="48" t="s">
        <v>309</v>
      </c>
      <c r="C320" s="269"/>
      <c r="D320" s="70"/>
      <c r="E320" s="63"/>
      <c r="F320" s="63"/>
      <c r="G320" s="60"/>
      <c r="H320" s="63"/>
      <c r="I320" s="63"/>
    </row>
    <row r="321" spans="2:9" ht="12.75">
      <c r="B321" s="49" t="s">
        <v>476</v>
      </c>
      <c r="C321" s="103" t="s">
        <v>49</v>
      </c>
      <c r="D321" s="58">
        <f>'PS&amp;T Eff April 2006'!$B$16</f>
        <v>33460</v>
      </c>
      <c r="E321" s="92">
        <f>'PS&amp;T Eff April 2006'!$D$16</f>
        <v>1312</v>
      </c>
      <c r="F321" s="58">
        <f>'PS&amp;T Eff April 2006'!$B$21+'PS&amp;T Eff April 2006'!$D$17</f>
        <v>45715</v>
      </c>
      <c r="G321" s="61" t="s">
        <v>30</v>
      </c>
      <c r="H321" s="63"/>
      <c r="I321" s="63"/>
    </row>
    <row r="322" spans="2:9" ht="12.75">
      <c r="B322" s="50" t="s">
        <v>477</v>
      </c>
      <c r="C322" s="110" t="s">
        <v>39</v>
      </c>
      <c r="D322" s="57">
        <f>'PS&amp;T Eff April 2006'!$B$17</f>
        <v>35428</v>
      </c>
      <c r="E322" s="93">
        <f>'PS&amp;T Eff April 2006'!$D$17</f>
        <v>1402</v>
      </c>
      <c r="F322" s="59">
        <f>'PS&amp;T Eff April 2006'!$B$21+'PS&amp;T Eff April 2006'!$D$17</f>
        <v>45715</v>
      </c>
      <c r="G322" s="62" t="s">
        <v>118</v>
      </c>
      <c r="H322" s="65" t="s">
        <v>91</v>
      </c>
      <c r="I322" s="59">
        <f>'PS&amp;T Eff April 2006'!$D$17</f>
        <v>1402</v>
      </c>
    </row>
    <row r="323" spans="4:9" ht="12.75">
      <c r="D323" s="17"/>
      <c r="E323" s="8"/>
      <c r="F323" s="8"/>
      <c r="I323" s="8"/>
    </row>
    <row r="324" spans="4:9" ht="12.75">
      <c r="D324" s="17"/>
      <c r="E324" s="8"/>
      <c r="F324" s="8"/>
      <c r="I324" s="8"/>
    </row>
    <row r="325" spans="1:9" ht="20.25">
      <c r="A325" s="38" t="s">
        <v>321</v>
      </c>
      <c r="D325" s="17"/>
      <c r="E325" s="8"/>
      <c r="F325" s="8"/>
      <c r="I325" s="8"/>
    </row>
    <row r="326" spans="1:9" ht="12.75" customHeight="1">
      <c r="A326" s="12"/>
      <c r="D326" s="17"/>
      <c r="E326" s="8"/>
      <c r="F326" s="8"/>
      <c r="I326" s="8"/>
    </row>
    <row r="327" spans="1:9" s="7" customFormat="1" ht="25.5">
      <c r="A327" s="6"/>
      <c r="B327" s="80" t="s">
        <v>34</v>
      </c>
      <c r="C327" s="81" t="s">
        <v>113</v>
      </c>
      <c r="D327" s="82" t="s">
        <v>114</v>
      </c>
      <c r="E327" s="83" t="s">
        <v>394</v>
      </c>
      <c r="F327" s="84" t="s">
        <v>305</v>
      </c>
      <c r="G327" s="85" t="s">
        <v>115</v>
      </c>
      <c r="H327" s="81" t="s">
        <v>90</v>
      </c>
      <c r="I327" s="86" t="s">
        <v>306</v>
      </c>
    </row>
    <row r="328" spans="1:9" ht="12.75" customHeight="1">
      <c r="A328" s="12"/>
      <c r="B328" s="74"/>
      <c r="C328" s="75"/>
      <c r="D328" s="76"/>
      <c r="E328" s="77"/>
      <c r="F328" s="77"/>
      <c r="G328" s="78"/>
      <c r="H328" s="79"/>
      <c r="I328" s="77"/>
    </row>
    <row r="329" spans="2:9" ht="15.75">
      <c r="B329" s="48" t="s">
        <v>309</v>
      </c>
      <c r="C329" s="52"/>
      <c r="D329" s="70"/>
      <c r="E329" s="63"/>
      <c r="F329" s="63"/>
      <c r="G329" s="60"/>
      <c r="H329" s="63"/>
      <c r="I329" s="63"/>
    </row>
    <row r="330" spans="2:9" ht="12.75">
      <c r="B330" s="60" t="s">
        <v>83</v>
      </c>
      <c r="C330" s="63" t="s">
        <v>39</v>
      </c>
      <c r="D330" s="56">
        <f>'PS&amp;T Eff April 2006'!$B$17</f>
        <v>35428</v>
      </c>
      <c r="E330" s="58">
        <f>'PS&amp;T Eff April 2006'!$D$17</f>
        <v>1402</v>
      </c>
      <c r="F330" s="58">
        <f>'PS&amp;T Eff April 2006'!$B$21+'PS&amp;T Eff April 2006'!$D$19</f>
        <v>45822</v>
      </c>
      <c r="G330" s="61" t="s">
        <v>30</v>
      </c>
      <c r="H330" s="64"/>
      <c r="I330" s="63"/>
    </row>
    <row r="331" spans="2:9" ht="12.75">
      <c r="B331" s="60" t="s">
        <v>84</v>
      </c>
      <c r="C331" s="63" t="s">
        <v>40</v>
      </c>
      <c r="D331" s="58">
        <f>'PS&amp;T Eff April 2006'!$B$19</f>
        <v>39624</v>
      </c>
      <c r="E331" s="58">
        <f>'PS&amp;T Eff April 2006'!$D$19</f>
        <v>1509</v>
      </c>
      <c r="F331" s="58">
        <f>'PS&amp;T Eff April 2006'!$B$21+'PS&amp;T Eff April 2006'!$D$19</f>
        <v>45822</v>
      </c>
      <c r="G331" s="60" t="s">
        <v>119</v>
      </c>
      <c r="H331" s="63" t="s">
        <v>91</v>
      </c>
      <c r="I331" s="58">
        <f>'PS&amp;T Eff April 2006'!$D$19</f>
        <v>1509</v>
      </c>
    </row>
    <row r="332" spans="2:9" ht="12.75">
      <c r="B332" s="60"/>
      <c r="C332" s="63"/>
      <c r="D332" s="58"/>
      <c r="E332" s="58"/>
      <c r="F332" s="58"/>
      <c r="G332" s="60"/>
      <c r="H332" s="63"/>
      <c r="I332" s="58"/>
    </row>
    <row r="333" spans="2:9" ht="15.75">
      <c r="B333" s="68" t="s">
        <v>455</v>
      </c>
      <c r="C333" s="71"/>
      <c r="D333" s="63"/>
      <c r="E333" s="63"/>
      <c r="F333" s="63"/>
      <c r="G333" s="60"/>
      <c r="H333" s="63"/>
      <c r="I333" s="63"/>
    </row>
    <row r="334" spans="2:9" ht="12.75">
      <c r="B334" s="60" t="s">
        <v>83</v>
      </c>
      <c r="C334" s="63" t="s">
        <v>41</v>
      </c>
      <c r="D334" s="56">
        <f>'PS&amp;T Eff April 2006'!$B$17</f>
        <v>35428</v>
      </c>
      <c r="E334" s="58">
        <f>'PS&amp;T Eff April 2006'!$D$17</f>
        <v>1402</v>
      </c>
      <c r="F334" s="58">
        <f>'PS&amp;T Eff April 2006'!$B$21+'PS&amp;T Eff April 2006'!$D$19</f>
        <v>45822</v>
      </c>
      <c r="G334" s="61" t="s">
        <v>30</v>
      </c>
      <c r="H334" s="64"/>
      <c r="I334" s="63"/>
    </row>
    <row r="335" spans="2:9" ht="12.75">
      <c r="B335" s="62" t="s">
        <v>84</v>
      </c>
      <c r="C335" s="65" t="s">
        <v>42</v>
      </c>
      <c r="D335" s="59">
        <f>'PS&amp;T Eff April 2006'!$B$19</f>
        <v>39624</v>
      </c>
      <c r="E335" s="59">
        <f>'PS&amp;T Eff April 2006'!$D$19</f>
        <v>1509</v>
      </c>
      <c r="F335" s="59">
        <f>'PS&amp;T Eff April 2006'!$B$21+'PS&amp;T Eff April 2006'!$D$19</f>
        <v>45822</v>
      </c>
      <c r="G335" s="62" t="s">
        <v>119</v>
      </c>
      <c r="H335" s="65" t="s">
        <v>91</v>
      </c>
      <c r="I335" s="59">
        <f>'PS&amp;T Eff April 2006'!$D$19</f>
        <v>1509</v>
      </c>
    </row>
    <row r="336" spans="2:9" ht="12.75">
      <c r="B336" s="5"/>
      <c r="C336" s="4"/>
      <c r="D336" s="8"/>
      <c r="E336" s="8"/>
      <c r="F336" s="8"/>
      <c r="I336" s="8"/>
    </row>
    <row r="337" spans="4:6" ht="12.75">
      <c r="D337" s="17"/>
      <c r="E337" s="8"/>
      <c r="F337" s="8"/>
    </row>
    <row r="338" spans="1:6" ht="20.25">
      <c r="A338" s="38" t="s">
        <v>322</v>
      </c>
      <c r="D338" s="17"/>
      <c r="E338" s="8"/>
      <c r="F338" s="8"/>
    </row>
    <row r="339" spans="4:6" ht="12.75">
      <c r="D339" s="17"/>
      <c r="E339" s="8"/>
      <c r="F339" s="8"/>
    </row>
    <row r="340" spans="1:9" s="7" customFormat="1" ht="25.5">
      <c r="A340" s="6"/>
      <c r="B340" s="80" t="s">
        <v>34</v>
      </c>
      <c r="C340" s="81" t="s">
        <v>113</v>
      </c>
      <c r="D340" s="82" t="s">
        <v>114</v>
      </c>
      <c r="E340" s="83" t="s">
        <v>394</v>
      </c>
      <c r="F340" s="84" t="s">
        <v>305</v>
      </c>
      <c r="G340" s="85" t="s">
        <v>115</v>
      </c>
      <c r="H340" s="81" t="s">
        <v>90</v>
      </c>
      <c r="I340" s="86" t="s">
        <v>306</v>
      </c>
    </row>
    <row r="341" spans="2:9" ht="12.75">
      <c r="B341" s="74"/>
      <c r="C341" s="75"/>
      <c r="D341" s="76"/>
      <c r="E341" s="77"/>
      <c r="F341" s="77"/>
      <c r="G341" s="78"/>
      <c r="H341" s="79"/>
      <c r="I341" s="79"/>
    </row>
    <row r="342" spans="2:9" ht="15.75">
      <c r="B342" s="48" t="s">
        <v>309</v>
      </c>
      <c r="C342" s="52"/>
      <c r="D342" s="70"/>
      <c r="E342" s="63"/>
      <c r="F342" s="63"/>
      <c r="G342" s="60"/>
      <c r="H342" s="63"/>
      <c r="I342" s="63"/>
    </row>
    <row r="343" spans="2:9" ht="12.75">
      <c r="B343" s="60" t="s">
        <v>85</v>
      </c>
      <c r="C343" s="63" t="s">
        <v>44</v>
      </c>
      <c r="D343" s="58">
        <f>'PS&amp;T Eff April 2006'!$B$14</f>
        <v>29855</v>
      </c>
      <c r="E343" s="58">
        <f>'PS&amp;T Eff April 2006'!$D$14</f>
        <v>1220</v>
      </c>
      <c r="F343" s="58">
        <f>'PS&amp;T Eff April 2006'!$B$17+'PS&amp;T Eff April 2006'!$D$16</f>
        <v>36740</v>
      </c>
      <c r="G343" s="60"/>
      <c r="H343" s="63"/>
      <c r="I343" s="63"/>
    </row>
    <row r="344" spans="2:9" ht="12.75">
      <c r="B344" s="62" t="s">
        <v>86</v>
      </c>
      <c r="C344" s="65" t="s">
        <v>49</v>
      </c>
      <c r="D344" s="59">
        <f>'PS&amp;T Eff April 2006'!$B$16</f>
        <v>33460</v>
      </c>
      <c r="E344" s="93">
        <f>'PS&amp;T Eff April 2006'!$D$16</f>
        <v>1312</v>
      </c>
      <c r="F344" s="59">
        <f>'PS&amp;T Eff April 2006'!$B$17+'PS&amp;T Eff April 2006'!$D$16</f>
        <v>36740</v>
      </c>
      <c r="G344" s="62" t="s">
        <v>120</v>
      </c>
      <c r="H344" s="65" t="s">
        <v>95</v>
      </c>
      <c r="I344" s="59">
        <f>'PS&amp;T Eff April 2006'!$D$16</f>
        <v>1312</v>
      </c>
    </row>
    <row r="345" spans="2:9" ht="12.75">
      <c r="B345" s="5"/>
      <c r="C345" s="4"/>
      <c r="D345" s="8"/>
      <c r="E345" s="8"/>
      <c r="F345" s="8"/>
      <c r="I345" s="8"/>
    </row>
    <row r="346" spans="4:9" ht="12.75">
      <c r="D346" s="17"/>
      <c r="E346" s="8"/>
      <c r="F346" s="8"/>
      <c r="I346" s="8"/>
    </row>
    <row r="347" spans="1:9" ht="20.25">
      <c r="A347" s="38" t="s">
        <v>450</v>
      </c>
      <c r="D347" s="17"/>
      <c r="E347" s="8"/>
      <c r="F347" s="8"/>
      <c r="I347" s="8"/>
    </row>
    <row r="348" spans="4:9" ht="12.75">
      <c r="D348" s="17"/>
      <c r="E348" s="8"/>
      <c r="F348" s="8"/>
      <c r="I348" s="8"/>
    </row>
    <row r="349" spans="1:9" s="7" customFormat="1" ht="25.5">
      <c r="A349" s="6"/>
      <c r="B349" s="80" t="s">
        <v>34</v>
      </c>
      <c r="C349" s="81" t="s">
        <v>113</v>
      </c>
      <c r="D349" s="82" t="s">
        <v>114</v>
      </c>
      <c r="E349" s="83" t="s">
        <v>394</v>
      </c>
      <c r="F349" s="84" t="s">
        <v>305</v>
      </c>
      <c r="G349" s="85" t="s">
        <v>115</v>
      </c>
      <c r="H349" s="81" t="s">
        <v>90</v>
      </c>
      <c r="I349" s="86" t="s">
        <v>306</v>
      </c>
    </row>
    <row r="350" spans="2:9" ht="12.75">
      <c r="B350" s="74"/>
      <c r="C350" s="75"/>
      <c r="D350" s="76"/>
      <c r="E350" s="77"/>
      <c r="F350" s="77"/>
      <c r="G350" s="78"/>
      <c r="H350" s="79"/>
      <c r="I350" s="77"/>
    </row>
    <row r="351" spans="2:9" ht="15.75">
      <c r="B351" s="48" t="s">
        <v>309</v>
      </c>
      <c r="C351" s="52"/>
      <c r="D351" s="70"/>
      <c r="E351" s="63"/>
      <c r="F351" s="63"/>
      <c r="G351" s="60"/>
      <c r="H351" s="63"/>
      <c r="I351" s="63"/>
    </row>
    <row r="352" spans="2:9" ht="12.75">
      <c r="B352" s="60" t="s">
        <v>87</v>
      </c>
      <c r="C352" s="63" t="s">
        <v>49</v>
      </c>
      <c r="D352" s="58">
        <f>'PS&amp;T Eff April 2006'!$B$16</f>
        <v>33460</v>
      </c>
      <c r="E352" s="92">
        <f>'PS&amp;T Eff April 2006'!$D$16</f>
        <v>1312</v>
      </c>
      <c r="F352" s="58">
        <f>'PS&amp;T Eff April 2006'!$B$21+'PS&amp;T Eff April 2006'!$D$17</f>
        <v>45715</v>
      </c>
      <c r="G352" s="61" t="s">
        <v>30</v>
      </c>
      <c r="H352" s="64"/>
      <c r="I352" s="63"/>
    </row>
    <row r="353" spans="2:9" ht="12.75">
      <c r="B353" s="62" t="s">
        <v>88</v>
      </c>
      <c r="C353" s="65" t="s">
        <v>39</v>
      </c>
      <c r="D353" s="57">
        <f>'PS&amp;T Eff April 2006'!$B$17</f>
        <v>35428</v>
      </c>
      <c r="E353" s="93">
        <f>'PS&amp;T Eff April 2006'!$D$17</f>
        <v>1402</v>
      </c>
      <c r="F353" s="59">
        <f>'PS&amp;T Eff April 2006'!$B$21+'PS&amp;T Eff April 2006'!$D$17</f>
        <v>45715</v>
      </c>
      <c r="G353" s="62" t="s">
        <v>121</v>
      </c>
      <c r="H353" s="65" t="s">
        <v>91</v>
      </c>
      <c r="I353" s="59">
        <f>'PS&amp;T Eff April 2006'!$D$17</f>
        <v>1402</v>
      </c>
    </row>
    <row r="354" spans="2:9" ht="12.75">
      <c r="B354" s="5"/>
      <c r="C354" s="4"/>
      <c r="D354" s="8"/>
      <c r="E354" s="8"/>
      <c r="F354" s="8"/>
      <c r="I354" s="8"/>
    </row>
    <row r="355" spans="4:9" ht="12.75">
      <c r="D355" s="17"/>
      <c r="E355" s="8"/>
      <c r="F355" s="8"/>
      <c r="I355" s="8"/>
    </row>
    <row r="356" spans="1:9" ht="20.25">
      <c r="A356" s="38" t="s">
        <v>380</v>
      </c>
      <c r="D356" s="17"/>
      <c r="E356" s="8"/>
      <c r="F356" s="8"/>
      <c r="I356" s="8"/>
    </row>
    <row r="357" spans="4:9" ht="12.75">
      <c r="D357" s="17"/>
      <c r="E357" s="8"/>
      <c r="F357" s="8"/>
      <c r="I357" s="8"/>
    </row>
    <row r="358" spans="1:9" s="7" customFormat="1" ht="25.5">
      <c r="A358" s="6"/>
      <c r="B358" s="80" t="s">
        <v>34</v>
      </c>
      <c r="C358" s="81" t="s">
        <v>113</v>
      </c>
      <c r="D358" s="82" t="s">
        <v>114</v>
      </c>
      <c r="E358" s="83" t="s">
        <v>394</v>
      </c>
      <c r="F358" s="84" t="s">
        <v>305</v>
      </c>
      <c r="G358" s="85" t="s">
        <v>115</v>
      </c>
      <c r="H358" s="81" t="s">
        <v>90</v>
      </c>
      <c r="I358" s="86" t="s">
        <v>306</v>
      </c>
    </row>
    <row r="359" spans="2:9" ht="12.75">
      <c r="B359" s="74"/>
      <c r="C359" s="75"/>
      <c r="D359" s="76"/>
      <c r="E359" s="77"/>
      <c r="F359" s="77"/>
      <c r="G359" s="78"/>
      <c r="H359" s="79"/>
      <c r="I359" s="77"/>
    </row>
    <row r="360" spans="2:9" ht="15.75">
      <c r="B360" s="48" t="s">
        <v>309</v>
      </c>
      <c r="C360" s="52"/>
      <c r="D360" s="70"/>
      <c r="E360" s="63"/>
      <c r="F360" s="63"/>
      <c r="G360" s="60"/>
      <c r="H360" s="63"/>
      <c r="I360" s="63"/>
    </row>
    <row r="361" spans="2:9" ht="12.75">
      <c r="B361" s="50" t="s">
        <v>89</v>
      </c>
      <c r="C361" s="54" t="s">
        <v>49</v>
      </c>
      <c r="D361" s="59">
        <f>'PS&amp;T Eff April 2006'!$B$16</f>
        <v>33460</v>
      </c>
      <c r="E361" s="93">
        <f>'PS&amp;T Eff April 2006'!$D$16</f>
        <v>1312</v>
      </c>
      <c r="F361" s="59">
        <f>'PS&amp;T Eff April 2006'!$B$17+'PS&amp;T Eff April 2006'!$D$16</f>
        <v>36740</v>
      </c>
      <c r="G361" s="62" t="s">
        <v>122</v>
      </c>
      <c r="H361" s="65" t="s">
        <v>95</v>
      </c>
      <c r="I361" s="59">
        <f>'PS&amp;T Eff April 2006'!$D$16</f>
        <v>1312</v>
      </c>
    </row>
    <row r="362" spans="2:9" ht="12.75">
      <c r="B362" s="244" t="s">
        <v>439</v>
      </c>
      <c r="C362" s="32"/>
      <c r="D362" s="17"/>
      <c r="E362" s="8"/>
      <c r="F362" s="8"/>
      <c r="I362" s="8"/>
    </row>
    <row r="363" spans="2:9" ht="12.75">
      <c r="B363" s="26"/>
      <c r="C363" s="32"/>
      <c r="D363" s="17"/>
      <c r="E363" s="8"/>
      <c r="F363" s="8"/>
      <c r="I363" s="8"/>
    </row>
    <row r="364" spans="4:9" ht="12.75">
      <c r="D364" s="17"/>
      <c r="E364" s="8"/>
      <c r="F364" s="8"/>
      <c r="I364" s="8"/>
    </row>
    <row r="365" spans="1:9" ht="20.25">
      <c r="A365" s="38" t="s">
        <v>472</v>
      </c>
      <c r="D365" s="17"/>
      <c r="E365" s="8"/>
      <c r="F365" s="8"/>
      <c r="I365" s="8"/>
    </row>
    <row r="366" spans="1:9" ht="12.75" customHeight="1">
      <c r="A366" s="12"/>
      <c r="D366" s="17"/>
      <c r="E366" s="8"/>
      <c r="F366" s="8"/>
      <c r="I366" s="8"/>
    </row>
    <row r="367" spans="1:9" s="7" customFormat="1" ht="25.5">
      <c r="A367" s="6"/>
      <c r="B367" s="80" t="s">
        <v>34</v>
      </c>
      <c r="C367" s="81" t="s">
        <v>113</v>
      </c>
      <c r="D367" s="82" t="s">
        <v>114</v>
      </c>
      <c r="E367" s="83" t="s">
        <v>394</v>
      </c>
      <c r="F367" s="84" t="s">
        <v>305</v>
      </c>
      <c r="G367" s="85" t="s">
        <v>115</v>
      </c>
      <c r="H367" s="81" t="s">
        <v>90</v>
      </c>
      <c r="I367" s="86" t="s">
        <v>306</v>
      </c>
    </row>
    <row r="368" spans="1:9" ht="12.75" customHeight="1">
      <c r="A368" s="12"/>
      <c r="B368" s="74"/>
      <c r="C368" s="75"/>
      <c r="D368" s="76"/>
      <c r="E368" s="77"/>
      <c r="F368" s="77"/>
      <c r="G368" s="78"/>
      <c r="H368" s="79"/>
      <c r="I368" s="77"/>
    </row>
    <row r="369" spans="2:9" ht="15.75">
      <c r="B369" s="48" t="s">
        <v>309</v>
      </c>
      <c r="C369" s="52"/>
      <c r="D369" s="56"/>
      <c r="E369" s="58"/>
      <c r="F369" s="58"/>
      <c r="G369" s="60"/>
      <c r="H369" s="63"/>
      <c r="I369" s="58"/>
    </row>
    <row r="370" spans="2:9" ht="12.75">
      <c r="B370" s="49" t="s">
        <v>473</v>
      </c>
      <c r="C370" s="63" t="s">
        <v>49</v>
      </c>
      <c r="D370" s="58">
        <f>'PS&amp;T Eff April 2006'!$B$16</f>
        <v>33460</v>
      </c>
      <c r="E370" s="92">
        <f>'PS&amp;T Eff April 2006'!$D$16</f>
        <v>1312</v>
      </c>
      <c r="F370" s="58">
        <f>'PS&amp;T Eff April 2006'!$B$21+'PS&amp;T Eff April 2006'!$D$17</f>
        <v>45715</v>
      </c>
      <c r="G370" s="61" t="s">
        <v>30</v>
      </c>
      <c r="H370" s="64"/>
      <c r="I370" s="63"/>
    </row>
    <row r="371" spans="2:9" ht="12.75">
      <c r="B371" s="50" t="s">
        <v>474</v>
      </c>
      <c r="C371" s="65" t="s">
        <v>39</v>
      </c>
      <c r="D371" s="57">
        <f>'PS&amp;T Eff April 2006'!$B$17</f>
        <v>35428</v>
      </c>
      <c r="E371" s="93">
        <f>'PS&amp;T Eff April 2006'!$D$17</f>
        <v>1402</v>
      </c>
      <c r="F371" s="59">
        <f>'PS&amp;T Eff April 2006'!$B$21+'PS&amp;T Eff April 2006'!$D$17</f>
        <v>45715</v>
      </c>
      <c r="G371" s="62" t="s">
        <v>475</v>
      </c>
      <c r="H371" s="65" t="s">
        <v>91</v>
      </c>
      <c r="I371" s="59">
        <f>'PS&amp;T Eff April 2006'!$D$17</f>
        <v>1402</v>
      </c>
    </row>
    <row r="372" spans="4:9" ht="12.75">
      <c r="D372" s="17"/>
      <c r="E372" s="8"/>
      <c r="F372" s="8"/>
      <c r="I372" s="8"/>
    </row>
    <row r="373" spans="4:9" ht="12.75">
      <c r="D373" s="17"/>
      <c r="E373" s="8"/>
      <c r="F373" s="8"/>
      <c r="I373" s="8"/>
    </row>
    <row r="374" spans="1:9" ht="20.25">
      <c r="A374" s="38" t="s">
        <v>385</v>
      </c>
      <c r="D374" s="17"/>
      <c r="E374" s="8"/>
      <c r="F374" s="8"/>
      <c r="I374" s="8"/>
    </row>
    <row r="375" spans="1:9" ht="12.75" customHeight="1">
      <c r="A375" s="12"/>
      <c r="D375" s="17"/>
      <c r="E375" s="8"/>
      <c r="F375" s="8"/>
      <c r="I375" s="8"/>
    </row>
    <row r="376" spans="1:9" s="7" customFormat="1" ht="25.5">
      <c r="A376" s="6"/>
      <c r="B376" s="80" t="s">
        <v>34</v>
      </c>
      <c r="C376" s="81" t="s">
        <v>113</v>
      </c>
      <c r="D376" s="82" t="s">
        <v>114</v>
      </c>
      <c r="E376" s="83" t="s">
        <v>394</v>
      </c>
      <c r="F376" s="84" t="s">
        <v>305</v>
      </c>
      <c r="G376" s="85" t="s">
        <v>115</v>
      </c>
      <c r="H376" s="81" t="s">
        <v>90</v>
      </c>
      <c r="I376" s="86" t="s">
        <v>306</v>
      </c>
    </row>
    <row r="377" spans="1:9" ht="12.75" customHeight="1">
      <c r="A377" s="12"/>
      <c r="B377" s="74"/>
      <c r="C377" s="75"/>
      <c r="D377" s="76"/>
      <c r="E377" s="77"/>
      <c r="F377" s="77"/>
      <c r="G377" s="78"/>
      <c r="H377" s="79"/>
      <c r="I377" s="77"/>
    </row>
    <row r="378" spans="2:9" ht="15.75">
      <c r="B378" s="48" t="s">
        <v>309</v>
      </c>
      <c r="C378" s="52"/>
      <c r="D378" s="56"/>
      <c r="E378" s="58"/>
      <c r="F378" s="58"/>
      <c r="G378" s="60"/>
      <c r="H378" s="63"/>
      <c r="I378" s="58"/>
    </row>
    <row r="379" spans="2:9" ht="12.75">
      <c r="B379" s="49" t="s">
        <v>124</v>
      </c>
      <c r="C379" s="70" t="s">
        <v>44</v>
      </c>
      <c r="D379" s="58">
        <f>'PS&amp;T Eff April 2006'!$B$14</f>
        <v>29855</v>
      </c>
      <c r="E379" s="58">
        <f>'PS&amp;T Eff April 2006'!$D$14</f>
        <v>1220</v>
      </c>
      <c r="F379" s="58">
        <f>'PS&amp;T Eff April 2006'!$B$17+'PS&amp;T Eff April 2006'!$D$16</f>
        <v>36740</v>
      </c>
      <c r="G379" s="61" t="s">
        <v>30</v>
      </c>
      <c r="H379" s="64"/>
      <c r="I379" s="63"/>
    </row>
    <row r="380" spans="2:9" ht="12.75">
      <c r="B380" s="50" t="s">
        <v>125</v>
      </c>
      <c r="C380" s="54" t="s">
        <v>49</v>
      </c>
      <c r="D380" s="59">
        <f>'PS&amp;T Eff April 2006'!$B$16</f>
        <v>33460</v>
      </c>
      <c r="E380" s="93">
        <f>'PS&amp;T Eff April 2006'!$D$16</f>
        <v>1312</v>
      </c>
      <c r="F380" s="59">
        <f>'PS&amp;T Eff April 2006'!$B$17+'PS&amp;T Eff April 2006'!$D$16</f>
        <v>36740</v>
      </c>
      <c r="G380" s="62" t="s">
        <v>123</v>
      </c>
      <c r="H380" s="65" t="s">
        <v>95</v>
      </c>
      <c r="I380" s="59">
        <f>'PS&amp;T Eff April 2006'!$D$16</f>
        <v>1312</v>
      </c>
    </row>
    <row r="381" spans="4:9" ht="12.75">
      <c r="D381" s="17"/>
      <c r="E381" s="8"/>
      <c r="F381" s="8"/>
      <c r="I381" s="8"/>
    </row>
    <row r="382" spans="4:9" ht="12.75">
      <c r="D382" s="17"/>
      <c r="E382" s="8"/>
      <c r="F382" s="8"/>
      <c r="I382" s="8"/>
    </row>
    <row r="383" spans="1:6" ht="20.25">
      <c r="A383" s="39" t="s">
        <v>372</v>
      </c>
      <c r="D383" s="17"/>
      <c r="E383" s="8"/>
      <c r="F383" s="8"/>
    </row>
    <row r="384" spans="4:6" ht="12.75">
      <c r="D384" s="17"/>
      <c r="E384" s="8"/>
      <c r="F384" s="8"/>
    </row>
    <row r="385" spans="1:9" s="7" customFormat="1" ht="25.5">
      <c r="A385" s="6"/>
      <c r="B385" s="80" t="s">
        <v>34</v>
      </c>
      <c r="C385" s="81" t="s">
        <v>113</v>
      </c>
      <c r="D385" s="82" t="s">
        <v>114</v>
      </c>
      <c r="E385" s="83" t="s">
        <v>394</v>
      </c>
      <c r="F385" s="84" t="s">
        <v>305</v>
      </c>
      <c r="G385" s="85" t="s">
        <v>115</v>
      </c>
      <c r="H385" s="81" t="s">
        <v>90</v>
      </c>
      <c r="I385" s="86" t="s">
        <v>306</v>
      </c>
    </row>
    <row r="386" spans="2:9" ht="12.75">
      <c r="B386" s="74"/>
      <c r="C386" s="75"/>
      <c r="D386" s="76"/>
      <c r="E386" s="77"/>
      <c r="F386" s="77"/>
      <c r="G386" s="78"/>
      <c r="H386" s="79"/>
      <c r="I386" s="79"/>
    </row>
    <row r="387" spans="2:9" ht="15.75">
      <c r="B387" s="48" t="s">
        <v>309</v>
      </c>
      <c r="C387" s="52"/>
      <c r="D387" s="70"/>
      <c r="E387" s="63"/>
      <c r="F387" s="63"/>
      <c r="G387" s="60"/>
      <c r="H387" s="63"/>
      <c r="I387" s="63"/>
    </row>
    <row r="388" spans="2:9" ht="12.75">
      <c r="B388" s="50" t="s">
        <v>373</v>
      </c>
      <c r="C388" s="54" t="s">
        <v>126</v>
      </c>
      <c r="D388" s="57">
        <f>'PS&amp;T Eff April 2006'!$B$20</f>
        <v>41893</v>
      </c>
      <c r="E388" s="59">
        <f>'PS&amp;T Eff April 2006'!$D$20</f>
        <v>1581</v>
      </c>
      <c r="F388" s="59">
        <f>'PS&amp;T Eff April 2006'!$B$21+'PS&amp;T Eff April 2006'!$D$20</f>
        <v>45894</v>
      </c>
      <c r="G388" s="62" t="s">
        <v>392</v>
      </c>
      <c r="H388" s="65" t="s">
        <v>91</v>
      </c>
      <c r="I388" s="59">
        <f>'PS&amp;T Eff April 2006'!$D$20</f>
        <v>1581</v>
      </c>
    </row>
    <row r="389" spans="4:9" ht="12.75">
      <c r="D389" s="17"/>
      <c r="E389" s="8"/>
      <c r="F389" s="8"/>
      <c r="I389" s="8"/>
    </row>
    <row r="390" spans="4:9" ht="12.75">
      <c r="D390" s="17"/>
      <c r="E390" s="8"/>
      <c r="F390" s="8"/>
      <c r="I390" s="8"/>
    </row>
    <row r="391" spans="1:9" ht="20.25">
      <c r="A391" s="38" t="s">
        <v>323</v>
      </c>
      <c r="D391" s="17"/>
      <c r="E391" s="8"/>
      <c r="F391" s="8"/>
      <c r="I391" s="8"/>
    </row>
    <row r="392" spans="4:9" ht="12.75">
      <c r="D392" s="17"/>
      <c r="E392" s="8"/>
      <c r="F392" s="8"/>
      <c r="I392" s="8"/>
    </row>
    <row r="393" spans="1:9" s="7" customFormat="1" ht="25.5">
      <c r="A393" s="6"/>
      <c r="B393" s="80" t="s">
        <v>34</v>
      </c>
      <c r="C393" s="81" t="s">
        <v>113</v>
      </c>
      <c r="D393" s="82" t="s">
        <v>114</v>
      </c>
      <c r="E393" s="83" t="s">
        <v>394</v>
      </c>
      <c r="F393" s="84" t="s">
        <v>305</v>
      </c>
      <c r="G393" s="85" t="s">
        <v>115</v>
      </c>
      <c r="H393" s="81" t="s">
        <v>90</v>
      </c>
      <c r="I393" s="86" t="s">
        <v>306</v>
      </c>
    </row>
    <row r="394" spans="2:9" ht="12.75">
      <c r="B394" s="74"/>
      <c r="C394" s="75"/>
      <c r="D394" s="76"/>
      <c r="E394" s="77"/>
      <c r="F394" s="77"/>
      <c r="G394" s="78"/>
      <c r="H394" s="79"/>
      <c r="I394" s="77"/>
    </row>
    <row r="395" spans="2:9" ht="15.75">
      <c r="B395" s="48" t="s">
        <v>309</v>
      </c>
      <c r="C395" s="52"/>
      <c r="D395" s="70"/>
      <c r="E395" s="63"/>
      <c r="F395" s="63"/>
      <c r="G395" s="60"/>
      <c r="H395" s="63"/>
      <c r="I395" s="63"/>
    </row>
    <row r="396" spans="2:9" ht="12.75">
      <c r="B396" s="50" t="s">
        <v>128</v>
      </c>
      <c r="C396" s="54" t="s">
        <v>49</v>
      </c>
      <c r="D396" s="59">
        <f>'PS&amp;T Eff April 2006'!$B$16</f>
        <v>33460</v>
      </c>
      <c r="E396" s="93">
        <f>'PS&amp;T Eff April 2006'!$D$16</f>
        <v>1312</v>
      </c>
      <c r="F396" s="59">
        <f>'PS&amp;T Eff April 2006'!$B$17+'PS&amp;T Eff April 2006'!$D$16</f>
        <v>36740</v>
      </c>
      <c r="G396" s="62" t="s">
        <v>127</v>
      </c>
      <c r="H396" s="65" t="s">
        <v>95</v>
      </c>
      <c r="I396" s="59">
        <f>'PS&amp;T Eff April 2006'!$D$16</f>
        <v>1312</v>
      </c>
    </row>
    <row r="397" spans="4:9" ht="12.75">
      <c r="D397" s="17"/>
      <c r="E397" s="8"/>
      <c r="F397" s="8"/>
      <c r="I397" s="8"/>
    </row>
    <row r="398" spans="4:9" ht="12.75">
      <c r="D398" s="17"/>
      <c r="E398" s="8"/>
      <c r="F398" s="8"/>
      <c r="I398" s="8"/>
    </row>
    <row r="399" spans="1:9" ht="20.25">
      <c r="A399" s="38" t="s">
        <v>324</v>
      </c>
      <c r="D399" s="17"/>
      <c r="E399" s="8"/>
      <c r="F399" s="8"/>
      <c r="I399" s="8"/>
    </row>
    <row r="400" spans="4:9" ht="12.75">
      <c r="D400" s="17"/>
      <c r="E400" s="8"/>
      <c r="F400" s="8"/>
      <c r="I400" s="8"/>
    </row>
    <row r="401" spans="1:9" s="7" customFormat="1" ht="25.5">
      <c r="A401" s="6"/>
      <c r="B401" s="80" t="s">
        <v>34</v>
      </c>
      <c r="C401" s="81" t="s">
        <v>113</v>
      </c>
      <c r="D401" s="82" t="s">
        <v>114</v>
      </c>
      <c r="E401" s="83" t="s">
        <v>394</v>
      </c>
      <c r="F401" s="84" t="s">
        <v>305</v>
      </c>
      <c r="G401" s="85" t="s">
        <v>115</v>
      </c>
      <c r="H401" s="81" t="s">
        <v>90</v>
      </c>
      <c r="I401" s="86" t="s">
        <v>306</v>
      </c>
    </row>
    <row r="402" spans="2:9" ht="12.75">
      <c r="B402" s="74"/>
      <c r="C402" s="75"/>
      <c r="D402" s="76"/>
      <c r="E402" s="77"/>
      <c r="F402" s="77"/>
      <c r="G402" s="78"/>
      <c r="H402" s="79"/>
      <c r="I402" s="77"/>
    </row>
    <row r="403" spans="2:9" ht="15.75">
      <c r="B403" s="48" t="s">
        <v>309</v>
      </c>
      <c r="C403" s="52"/>
      <c r="D403" s="70"/>
      <c r="E403" s="63"/>
      <c r="F403" s="63"/>
      <c r="G403" s="60"/>
      <c r="H403" s="63"/>
      <c r="I403" s="63"/>
    </row>
    <row r="404" spans="2:9" ht="12.75">
      <c r="B404" s="49" t="s">
        <v>130</v>
      </c>
      <c r="C404" s="70" t="s">
        <v>49</v>
      </c>
      <c r="D404" s="58">
        <f>'PS&amp;T Eff April 2006'!$B$16</f>
        <v>33460</v>
      </c>
      <c r="E404" s="92">
        <f>'PS&amp;T Eff April 2006'!$D$16</f>
        <v>1312</v>
      </c>
      <c r="F404" s="58">
        <f>'PS&amp;T Eff April 2006'!$B$21+'PS&amp;T Eff April 2006'!$D$17</f>
        <v>45715</v>
      </c>
      <c r="G404" s="61" t="s">
        <v>30</v>
      </c>
      <c r="H404" s="64"/>
      <c r="I404" s="63"/>
    </row>
    <row r="405" spans="2:9" ht="12.75">
      <c r="B405" s="50" t="s">
        <v>131</v>
      </c>
      <c r="C405" s="54" t="s">
        <v>39</v>
      </c>
      <c r="D405" s="57">
        <f>'PS&amp;T Eff April 2006'!$B$17</f>
        <v>35428</v>
      </c>
      <c r="E405" s="93">
        <f>'PS&amp;T Eff April 2006'!$D$17</f>
        <v>1402</v>
      </c>
      <c r="F405" s="59">
        <f>'PS&amp;T Eff April 2006'!$B$21+'PS&amp;T Eff April 2006'!$D$17</f>
        <v>45715</v>
      </c>
      <c r="G405" s="62" t="s">
        <v>129</v>
      </c>
      <c r="H405" s="65" t="s">
        <v>91</v>
      </c>
      <c r="I405" s="59">
        <f>'PS&amp;T Eff April 2006'!$D$17</f>
        <v>1402</v>
      </c>
    </row>
    <row r="406" spans="3:9" ht="12.75">
      <c r="C406" s="2"/>
      <c r="D406" s="17"/>
      <c r="E406" s="8"/>
      <c r="F406" s="8"/>
      <c r="I406" s="8"/>
    </row>
    <row r="407" spans="4:9" ht="12.75">
      <c r="D407" s="17"/>
      <c r="E407" s="8"/>
      <c r="F407" s="8"/>
      <c r="I407" s="8"/>
    </row>
    <row r="408" spans="1:9" ht="20.25">
      <c r="A408" s="38" t="s">
        <v>325</v>
      </c>
      <c r="D408" s="17"/>
      <c r="E408" s="8"/>
      <c r="F408" s="8"/>
      <c r="I408" s="8"/>
    </row>
    <row r="409" spans="4:9" ht="12.75">
      <c r="D409" s="17"/>
      <c r="E409" s="8"/>
      <c r="F409" s="8"/>
      <c r="I409" s="8"/>
    </row>
    <row r="410" spans="1:9" s="7" customFormat="1" ht="25.5">
      <c r="A410" s="6"/>
      <c r="B410" s="80" t="s">
        <v>34</v>
      </c>
      <c r="C410" s="81" t="s">
        <v>113</v>
      </c>
      <c r="D410" s="82" t="s">
        <v>114</v>
      </c>
      <c r="E410" s="83" t="s">
        <v>394</v>
      </c>
      <c r="F410" s="84" t="s">
        <v>305</v>
      </c>
      <c r="G410" s="85" t="s">
        <v>115</v>
      </c>
      <c r="H410" s="81" t="s">
        <v>90</v>
      </c>
      <c r="I410" s="86" t="s">
        <v>306</v>
      </c>
    </row>
    <row r="411" spans="2:9" ht="12.75">
      <c r="B411" s="74"/>
      <c r="C411" s="75"/>
      <c r="D411" s="76"/>
      <c r="E411" s="77"/>
      <c r="F411" s="77"/>
      <c r="G411" s="78"/>
      <c r="H411" s="79"/>
      <c r="I411" s="77"/>
    </row>
    <row r="412" spans="2:9" ht="15.75">
      <c r="B412" s="48" t="s">
        <v>309</v>
      </c>
      <c r="C412" s="52"/>
      <c r="D412" s="70"/>
      <c r="E412" s="63"/>
      <c r="F412" s="63"/>
      <c r="G412" s="60"/>
      <c r="H412" s="63"/>
      <c r="I412" s="63"/>
    </row>
    <row r="413" spans="2:9" ht="12.75">
      <c r="B413" s="49" t="s">
        <v>132</v>
      </c>
      <c r="C413" s="70" t="s">
        <v>49</v>
      </c>
      <c r="D413" s="58">
        <f>'PS&amp;T Eff April 2006'!$B$16</f>
        <v>33460</v>
      </c>
      <c r="E413" s="92">
        <f>'PS&amp;T Eff April 2006'!$D$16</f>
        <v>1312</v>
      </c>
      <c r="F413" s="58">
        <f>'PS&amp;T Eff April 2006'!$B$21+'PS&amp;T Eff April 2006'!$D$17</f>
        <v>45715</v>
      </c>
      <c r="G413" s="61" t="s">
        <v>30</v>
      </c>
      <c r="H413" s="64"/>
      <c r="I413" s="63"/>
    </row>
    <row r="414" spans="2:9" ht="12.75">
      <c r="B414" s="50" t="s">
        <v>133</v>
      </c>
      <c r="C414" s="54" t="s">
        <v>39</v>
      </c>
      <c r="D414" s="57">
        <f>'PS&amp;T Eff April 2006'!$B$17</f>
        <v>35428</v>
      </c>
      <c r="E414" s="93">
        <f>'PS&amp;T Eff April 2006'!$D$17</f>
        <v>1402</v>
      </c>
      <c r="F414" s="59">
        <f>'PS&amp;T Eff April 2006'!$B$21+'PS&amp;T Eff April 2006'!$D$17</f>
        <v>45715</v>
      </c>
      <c r="G414" s="62" t="s">
        <v>134</v>
      </c>
      <c r="H414" s="65" t="s">
        <v>91</v>
      </c>
      <c r="I414" s="59">
        <f>'PS&amp;T Eff April 2006'!$D$17</f>
        <v>1402</v>
      </c>
    </row>
    <row r="415" spans="4:9" ht="12.75">
      <c r="D415" s="17"/>
      <c r="E415" s="8"/>
      <c r="F415" s="8"/>
      <c r="I415" s="8"/>
    </row>
    <row r="416" spans="4:9" ht="12.75">
      <c r="D416" s="17"/>
      <c r="E416" s="8"/>
      <c r="F416" s="8"/>
      <c r="I416" s="8"/>
    </row>
    <row r="417" spans="1:9" ht="20.25">
      <c r="A417" s="38" t="s">
        <v>326</v>
      </c>
      <c r="D417" s="17"/>
      <c r="E417" s="8"/>
      <c r="F417" s="8"/>
      <c r="I417" s="8"/>
    </row>
    <row r="418" spans="4:9" ht="12.75">
      <c r="D418" s="17"/>
      <c r="E418" s="8"/>
      <c r="F418" s="8"/>
      <c r="I418" s="8"/>
    </row>
    <row r="419" spans="1:9" s="7" customFormat="1" ht="25.5">
      <c r="A419" s="6"/>
      <c r="B419" s="80" t="s">
        <v>34</v>
      </c>
      <c r="C419" s="81" t="s">
        <v>113</v>
      </c>
      <c r="D419" s="82" t="s">
        <v>114</v>
      </c>
      <c r="E419" s="83" t="s">
        <v>394</v>
      </c>
      <c r="F419" s="84" t="s">
        <v>305</v>
      </c>
      <c r="G419" s="85" t="s">
        <v>115</v>
      </c>
      <c r="H419" s="81" t="s">
        <v>90</v>
      </c>
      <c r="I419" s="86" t="s">
        <v>306</v>
      </c>
    </row>
    <row r="420" spans="2:9" ht="12.75">
      <c r="B420" s="74"/>
      <c r="C420" s="75"/>
      <c r="D420" s="76"/>
      <c r="E420" s="77"/>
      <c r="F420" s="77"/>
      <c r="G420" s="78"/>
      <c r="H420" s="79"/>
      <c r="I420" s="77"/>
    </row>
    <row r="421" spans="2:9" ht="15.75">
      <c r="B421" s="48" t="s">
        <v>309</v>
      </c>
      <c r="C421" s="52"/>
      <c r="D421" s="70"/>
      <c r="E421" s="63"/>
      <c r="F421" s="63"/>
      <c r="G421" s="60"/>
      <c r="H421" s="63"/>
      <c r="I421" s="63"/>
    </row>
    <row r="422" spans="2:9" ht="12.75">
      <c r="B422" s="49" t="s">
        <v>136</v>
      </c>
      <c r="C422" s="70" t="s">
        <v>49</v>
      </c>
      <c r="D422" s="58">
        <f>'PS&amp;T Eff April 2006'!$B$16</f>
        <v>33460</v>
      </c>
      <c r="E422" s="92">
        <f>'PS&amp;T Eff April 2006'!$D$16</f>
        <v>1312</v>
      </c>
      <c r="F422" s="58">
        <f>'PS&amp;T Eff April 2006'!$B$21+'PS&amp;T Eff April 2006'!$D$17</f>
        <v>45715</v>
      </c>
      <c r="G422" s="61" t="s">
        <v>30</v>
      </c>
      <c r="H422" s="64"/>
      <c r="I422" s="63"/>
    </row>
    <row r="423" spans="2:9" ht="12.75">
      <c r="B423" s="50" t="s">
        <v>137</v>
      </c>
      <c r="C423" s="54" t="s">
        <v>39</v>
      </c>
      <c r="D423" s="57">
        <f>'PS&amp;T Eff April 2006'!$B$17</f>
        <v>35428</v>
      </c>
      <c r="E423" s="93">
        <f>'PS&amp;T Eff April 2006'!$D$17</f>
        <v>1402</v>
      </c>
      <c r="F423" s="59">
        <f>'PS&amp;T Eff April 2006'!$B$21+'PS&amp;T Eff April 2006'!$D$17</f>
        <v>45715</v>
      </c>
      <c r="G423" s="62" t="s">
        <v>135</v>
      </c>
      <c r="H423" s="65" t="s">
        <v>91</v>
      </c>
      <c r="I423" s="59">
        <f>'PS&amp;T Eff April 2006'!$D$17</f>
        <v>1402</v>
      </c>
    </row>
    <row r="424" spans="4:9" ht="12.75">
      <c r="D424" s="17"/>
      <c r="E424" s="8"/>
      <c r="F424" s="8"/>
      <c r="I424" s="8"/>
    </row>
    <row r="425" spans="4:9" ht="12.75">
      <c r="D425" s="17"/>
      <c r="E425" s="8"/>
      <c r="F425" s="8"/>
      <c r="I425" s="8"/>
    </row>
    <row r="426" spans="1:9" ht="20.25">
      <c r="A426" s="38" t="s">
        <v>327</v>
      </c>
      <c r="D426" s="17"/>
      <c r="E426" s="8"/>
      <c r="F426" s="8"/>
      <c r="I426" s="8"/>
    </row>
    <row r="427" spans="4:9" ht="12.75">
      <c r="D427" s="17"/>
      <c r="E427" s="8"/>
      <c r="F427" s="8"/>
      <c r="I427" s="8"/>
    </row>
    <row r="428" spans="1:9" s="7" customFormat="1" ht="25.5">
      <c r="A428" s="6"/>
      <c r="B428" s="80" t="s">
        <v>34</v>
      </c>
      <c r="C428" s="81" t="s">
        <v>113</v>
      </c>
      <c r="D428" s="82" t="s">
        <v>114</v>
      </c>
      <c r="E428" s="83" t="s">
        <v>394</v>
      </c>
      <c r="F428" s="84" t="s">
        <v>305</v>
      </c>
      <c r="G428" s="85" t="s">
        <v>115</v>
      </c>
      <c r="H428" s="81" t="s">
        <v>90</v>
      </c>
      <c r="I428" s="86" t="s">
        <v>306</v>
      </c>
    </row>
    <row r="429" spans="2:9" ht="12.75">
      <c r="B429" s="74"/>
      <c r="C429" s="75"/>
      <c r="D429" s="76"/>
      <c r="E429" s="77"/>
      <c r="F429" s="77"/>
      <c r="G429" s="78"/>
      <c r="H429" s="79"/>
      <c r="I429" s="77"/>
    </row>
    <row r="430" spans="2:9" ht="15.75">
      <c r="B430" s="48" t="s">
        <v>309</v>
      </c>
      <c r="C430" s="52"/>
      <c r="D430" s="70"/>
      <c r="E430" s="63"/>
      <c r="F430" s="63"/>
      <c r="G430" s="60"/>
      <c r="H430" s="63"/>
      <c r="I430" s="63"/>
    </row>
    <row r="431" spans="2:9" ht="12.75">
      <c r="B431" s="60" t="s">
        <v>140</v>
      </c>
      <c r="C431" s="63" t="s">
        <v>49</v>
      </c>
      <c r="D431" s="58">
        <f>'PS&amp;T Eff April 2006'!$B$16</f>
        <v>33460</v>
      </c>
      <c r="E431" s="92">
        <f>'PS&amp;T Eff April 2006'!$D$16</f>
        <v>1312</v>
      </c>
      <c r="F431" s="58">
        <f>'PS&amp;T Eff April 2006'!$B$21+'PS&amp;T Eff April 2006'!$D$17</f>
        <v>45715</v>
      </c>
      <c r="G431" s="61" t="s">
        <v>30</v>
      </c>
      <c r="H431" s="64"/>
      <c r="I431" s="63"/>
    </row>
    <row r="432" spans="2:9" ht="12.75">
      <c r="B432" s="62" t="s">
        <v>138</v>
      </c>
      <c r="C432" s="65" t="s">
        <v>39</v>
      </c>
      <c r="D432" s="57">
        <f>'PS&amp;T Eff April 2006'!$B$17</f>
        <v>35428</v>
      </c>
      <c r="E432" s="93">
        <f>'PS&amp;T Eff April 2006'!$D$17</f>
        <v>1402</v>
      </c>
      <c r="F432" s="59">
        <f>'PS&amp;T Eff April 2006'!$B$21+'PS&amp;T Eff April 2006'!$D$17</f>
        <v>45715</v>
      </c>
      <c r="G432" s="62" t="s">
        <v>139</v>
      </c>
      <c r="H432" s="65" t="s">
        <v>91</v>
      </c>
      <c r="I432" s="59">
        <f>'PS&amp;T Eff April 2006'!$D$17</f>
        <v>1402</v>
      </c>
    </row>
    <row r="433" spans="2:9" ht="12.75">
      <c r="B433" s="5"/>
      <c r="C433" s="4"/>
      <c r="D433" s="8"/>
      <c r="E433" s="8"/>
      <c r="F433" s="8"/>
      <c r="I433" s="8"/>
    </row>
    <row r="434" spans="4:9" ht="12.75">
      <c r="D434" s="17"/>
      <c r="E434" s="8"/>
      <c r="F434" s="8"/>
      <c r="I434" s="8"/>
    </row>
    <row r="435" spans="1:9" ht="20.25">
      <c r="A435" s="38" t="s">
        <v>328</v>
      </c>
      <c r="D435" s="17"/>
      <c r="E435" s="8"/>
      <c r="F435" s="8"/>
      <c r="I435" s="8"/>
    </row>
    <row r="436" spans="4:9" ht="12.75">
      <c r="D436" s="17"/>
      <c r="E436" s="8"/>
      <c r="F436" s="8"/>
      <c r="I436" s="8"/>
    </row>
    <row r="437" spans="1:9" s="7" customFormat="1" ht="25.5">
      <c r="A437" s="6"/>
      <c r="B437" s="80" t="s">
        <v>34</v>
      </c>
      <c r="C437" s="81" t="s">
        <v>113</v>
      </c>
      <c r="D437" s="82" t="s">
        <v>114</v>
      </c>
      <c r="E437" s="83" t="s">
        <v>394</v>
      </c>
      <c r="F437" s="84" t="s">
        <v>305</v>
      </c>
      <c r="G437" s="85" t="s">
        <v>115</v>
      </c>
      <c r="H437" s="81" t="s">
        <v>90</v>
      </c>
      <c r="I437" s="86" t="s">
        <v>306</v>
      </c>
    </row>
    <row r="438" spans="2:9" ht="12.75">
      <c r="B438" s="74"/>
      <c r="C438" s="75"/>
      <c r="D438" s="76"/>
      <c r="E438" s="77"/>
      <c r="F438" s="77"/>
      <c r="G438" s="78"/>
      <c r="H438" s="79"/>
      <c r="I438" s="77"/>
    </row>
    <row r="439" spans="2:9" ht="15.75">
      <c r="B439" s="68" t="s">
        <v>309</v>
      </c>
      <c r="C439" s="71"/>
      <c r="D439" s="63"/>
      <c r="E439" s="63"/>
      <c r="F439" s="63"/>
      <c r="G439" s="60"/>
      <c r="H439" s="63"/>
      <c r="I439" s="63"/>
    </row>
    <row r="440" spans="2:9" ht="12.75">
      <c r="B440" s="60" t="s">
        <v>141</v>
      </c>
      <c r="C440" s="63" t="s">
        <v>39</v>
      </c>
      <c r="D440" s="56">
        <f>'PS&amp;T Eff April 2006'!$B$17</f>
        <v>35428</v>
      </c>
      <c r="E440" s="58">
        <f>'PS&amp;T Eff April 2006'!$D$17</f>
        <v>1402</v>
      </c>
      <c r="F440" s="58">
        <f>'PS&amp;T Eff April 2006'!$B$21+'PS&amp;T Eff April 2006'!$D$19</f>
        <v>45822</v>
      </c>
      <c r="G440" s="61" t="s">
        <v>30</v>
      </c>
      <c r="H440" s="64"/>
      <c r="I440" s="63"/>
    </row>
    <row r="441" spans="2:9" ht="12.75">
      <c r="B441" s="60" t="s">
        <v>142</v>
      </c>
      <c r="C441" s="63" t="s">
        <v>40</v>
      </c>
      <c r="D441" s="58">
        <f>'PS&amp;T Eff April 2006'!$B$19</f>
        <v>39624</v>
      </c>
      <c r="E441" s="58">
        <f>'PS&amp;T Eff April 2006'!$D$19</f>
        <v>1509</v>
      </c>
      <c r="F441" s="58">
        <f>'PS&amp;T Eff April 2006'!$B$21+'PS&amp;T Eff April 2006'!$D$19</f>
        <v>45822</v>
      </c>
      <c r="G441" s="60" t="s">
        <v>143</v>
      </c>
      <c r="H441" s="63" t="s">
        <v>91</v>
      </c>
      <c r="I441" s="58">
        <f>'PS&amp;T Eff April 2006'!$D$19</f>
        <v>1509</v>
      </c>
    </row>
    <row r="442" spans="2:9" ht="12.75">
      <c r="B442" s="60"/>
      <c r="C442" s="63"/>
      <c r="D442" s="58"/>
      <c r="E442" s="58"/>
      <c r="F442" s="58"/>
      <c r="G442" s="60"/>
      <c r="H442" s="63"/>
      <c r="I442" s="58"/>
    </row>
    <row r="443" spans="2:9" ht="15.75">
      <c r="B443" s="68" t="s">
        <v>455</v>
      </c>
      <c r="C443" s="71"/>
      <c r="D443" s="63"/>
      <c r="E443" s="63"/>
      <c r="F443" s="63"/>
      <c r="G443" s="60"/>
      <c r="H443" s="63"/>
      <c r="I443" s="63"/>
    </row>
    <row r="444" spans="2:9" ht="12.75">
      <c r="B444" s="60" t="s">
        <v>141</v>
      </c>
      <c r="C444" s="63" t="s">
        <v>41</v>
      </c>
      <c r="D444" s="56">
        <f>'PS&amp;T Eff April 2006'!$B$17</f>
        <v>35428</v>
      </c>
      <c r="E444" s="58">
        <f>'PS&amp;T Eff April 2006'!$D$17</f>
        <v>1402</v>
      </c>
      <c r="F444" s="58">
        <f>'PS&amp;T Eff April 2006'!$B$21+'PS&amp;T Eff April 2006'!$D$19</f>
        <v>45822</v>
      </c>
      <c r="G444" s="61" t="s">
        <v>30</v>
      </c>
      <c r="H444" s="64"/>
      <c r="I444" s="63"/>
    </row>
    <row r="445" spans="2:9" ht="12.75">
      <c r="B445" s="62" t="s">
        <v>142</v>
      </c>
      <c r="C445" s="65" t="s">
        <v>42</v>
      </c>
      <c r="D445" s="59">
        <f>'PS&amp;T Eff April 2006'!$B$19</f>
        <v>39624</v>
      </c>
      <c r="E445" s="59">
        <f>'PS&amp;T Eff April 2006'!$D$19</f>
        <v>1509</v>
      </c>
      <c r="F445" s="59">
        <f>'PS&amp;T Eff April 2006'!$B$21+'PS&amp;T Eff April 2006'!$D$19</f>
        <v>45822</v>
      </c>
      <c r="G445" s="62" t="s">
        <v>143</v>
      </c>
      <c r="H445" s="65" t="s">
        <v>91</v>
      </c>
      <c r="I445" s="59">
        <f>'PS&amp;T Eff April 2006'!$D$19</f>
        <v>1509</v>
      </c>
    </row>
    <row r="446" spans="2:9" ht="12.75">
      <c r="B446" s="5"/>
      <c r="C446" s="4"/>
      <c r="D446" s="8"/>
      <c r="E446" s="8"/>
      <c r="F446" s="8"/>
      <c r="I446" s="8"/>
    </row>
    <row r="447" spans="4:6" ht="12.75">
      <c r="D447" s="17"/>
      <c r="E447" s="8"/>
      <c r="F447" s="8"/>
    </row>
    <row r="448" spans="1:6" ht="20.25">
      <c r="A448" s="38" t="s">
        <v>442</v>
      </c>
      <c r="D448" s="17"/>
      <c r="E448" s="8"/>
      <c r="F448" s="8"/>
    </row>
    <row r="449" spans="4:6" ht="12.75">
      <c r="D449" s="17"/>
      <c r="E449" s="8"/>
      <c r="F449" s="8"/>
    </row>
    <row r="450" spans="1:9" s="7" customFormat="1" ht="25.5">
      <c r="A450" s="6"/>
      <c r="B450" s="80" t="s">
        <v>34</v>
      </c>
      <c r="C450" s="81" t="s">
        <v>113</v>
      </c>
      <c r="D450" s="82" t="s">
        <v>114</v>
      </c>
      <c r="E450" s="83" t="s">
        <v>394</v>
      </c>
      <c r="F450" s="84" t="s">
        <v>305</v>
      </c>
      <c r="G450" s="85" t="s">
        <v>115</v>
      </c>
      <c r="H450" s="81" t="s">
        <v>90</v>
      </c>
      <c r="I450" s="86" t="s">
        <v>306</v>
      </c>
    </row>
    <row r="451" spans="2:9" ht="12.75">
      <c r="B451" s="74"/>
      <c r="C451" s="75"/>
      <c r="D451" s="76"/>
      <c r="E451" s="77"/>
      <c r="F451" s="77"/>
      <c r="G451" s="78"/>
      <c r="H451" s="79"/>
      <c r="I451" s="79"/>
    </row>
    <row r="452" spans="2:9" ht="15.75">
      <c r="B452" s="48" t="s">
        <v>309</v>
      </c>
      <c r="C452" s="52"/>
      <c r="D452" s="70"/>
      <c r="E452" s="63"/>
      <c r="F452" s="63"/>
      <c r="G452" s="60"/>
      <c r="H452" s="63"/>
      <c r="I452" s="63"/>
    </row>
    <row r="453" spans="2:9" ht="12.75">
      <c r="B453" s="49" t="s">
        <v>144</v>
      </c>
      <c r="C453" s="70" t="s">
        <v>49</v>
      </c>
      <c r="D453" s="58">
        <f>'PS&amp;T Eff April 2006'!$B$16</f>
        <v>33460</v>
      </c>
      <c r="E453" s="92">
        <f>'PS&amp;T Eff April 2006'!$D$16</f>
        <v>1312</v>
      </c>
      <c r="F453" s="58">
        <f>'PS&amp;T Eff April 2006'!$B$22+'PS&amp;T Eff April 2006'!$D$18</f>
        <v>48209</v>
      </c>
      <c r="G453" s="61" t="s">
        <v>30</v>
      </c>
      <c r="H453" s="64"/>
      <c r="I453" s="63"/>
    </row>
    <row r="454" spans="2:9" ht="12.75">
      <c r="B454" s="50" t="s">
        <v>145</v>
      </c>
      <c r="C454" s="54" t="s">
        <v>59</v>
      </c>
      <c r="D454" s="57">
        <f>'PS&amp;T Eff April 2006'!$B$18</f>
        <v>37478</v>
      </c>
      <c r="E454" s="59">
        <f>'PS&amp;T Eff April 2006'!$D$18</f>
        <v>1453</v>
      </c>
      <c r="F454" s="59">
        <f>'PS&amp;T Eff April 2006'!$B$22+'PS&amp;T Eff April 2006'!$D$18</f>
        <v>48209</v>
      </c>
      <c r="G454" s="62" t="s">
        <v>443</v>
      </c>
      <c r="H454" s="65" t="s">
        <v>112</v>
      </c>
      <c r="I454" s="59">
        <f>'PS&amp;T Eff April 2006'!$D$18</f>
        <v>1453</v>
      </c>
    </row>
    <row r="455" spans="4:9" ht="12.75">
      <c r="D455" s="17"/>
      <c r="E455" s="8"/>
      <c r="F455" s="8"/>
      <c r="I455" s="8"/>
    </row>
    <row r="456" spans="4:9" ht="12.75">
      <c r="D456" s="17"/>
      <c r="E456" s="8"/>
      <c r="F456" s="8"/>
      <c r="I456" s="8"/>
    </row>
    <row r="457" spans="1:9" ht="20.25">
      <c r="A457" s="38" t="s">
        <v>329</v>
      </c>
      <c r="D457" s="17"/>
      <c r="E457" s="8"/>
      <c r="F457" s="8"/>
      <c r="I457" s="8"/>
    </row>
    <row r="458" spans="4:9" ht="12.75">
      <c r="D458" s="17"/>
      <c r="E458" s="8"/>
      <c r="F458" s="8"/>
      <c r="I458" s="8"/>
    </row>
    <row r="459" spans="1:9" s="7" customFormat="1" ht="25.5">
      <c r="A459" s="6"/>
      <c r="B459" s="80" t="s">
        <v>34</v>
      </c>
      <c r="C459" s="81" t="s">
        <v>113</v>
      </c>
      <c r="D459" s="82" t="s">
        <v>114</v>
      </c>
      <c r="E459" s="83" t="s">
        <v>394</v>
      </c>
      <c r="F459" s="84" t="s">
        <v>305</v>
      </c>
      <c r="G459" s="85" t="s">
        <v>115</v>
      </c>
      <c r="H459" s="81" t="s">
        <v>90</v>
      </c>
      <c r="I459" s="86" t="s">
        <v>306</v>
      </c>
    </row>
    <row r="460" spans="2:9" ht="12.75">
      <c r="B460" s="74"/>
      <c r="C460" s="75"/>
      <c r="D460" s="76"/>
      <c r="E460" s="77"/>
      <c r="F460" s="77"/>
      <c r="G460" s="78"/>
      <c r="H460" s="79"/>
      <c r="I460" s="77"/>
    </row>
    <row r="461" spans="2:9" ht="15.75">
      <c r="B461" s="48" t="s">
        <v>309</v>
      </c>
      <c r="C461" s="52"/>
      <c r="D461" s="70"/>
      <c r="E461" s="63"/>
      <c r="F461" s="63"/>
      <c r="G461" s="60"/>
      <c r="H461" s="63"/>
      <c r="I461" s="63"/>
    </row>
    <row r="462" spans="2:9" ht="12.75">
      <c r="B462" s="49" t="s">
        <v>147</v>
      </c>
      <c r="C462" s="70" t="s">
        <v>49</v>
      </c>
      <c r="D462" s="58">
        <f>'PS&amp;T Eff April 2006'!$B$16</f>
        <v>33460</v>
      </c>
      <c r="E462" s="92">
        <f>'PS&amp;T Eff April 2006'!$D$16</f>
        <v>1312</v>
      </c>
      <c r="F462" s="58">
        <f>'PS&amp;T Eff April 2006'!$B$21+'PS&amp;T Eff April 2006'!$D$17</f>
        <v>45715</v>
      </c>
      <c r="G462" s="61" t="s">
        <v>30</v>
      </c>
      <c r="H462" s="64"/>
      <c r="I462" s="63"/>
    </row>
    <row r="463" spans="2:9" ht="12.75">
      <c r="B463" s="50" t="s">
        <v>148</v>
      </c>
      <c r="C463" s="54" t="s">
        <v>39</v>
      </c>
      <c r="D463" s="57">
        <f>'PS&amp;T Eff April 2006'!$B$17</f>
        <v>35428</v>
      </c>
      <c r="E463" s="93">
        <f>'PS&amp;T Eff April 2006'!$D$17</f>
        <v>1402</v>
      </c>
      <c r="F463" s="59">
        <f>'PS&amp;T Eff April 2006'!$B$21+'PS&amp;T Eff April 2006'!$D$17</f>
        <v>45715</v>
      </c>
      <c r="G463" s="62" t="s">
        <v>146</v>
      </c>
      <c r="H463" s="65" t="s">
        <v>91</v>
      </c>
      <c r="I463" s="59">
        <f>'PS&amp;T Eff April 2006'!$D$17</f>
        <v>1402</v>
      </c>
    </row>
    <row r="464" spans="4:9" ht="12.75">
      <c r="D464" s="17"/>
      <c r="E464" s="8"/>
      <c r="F464" s="8"/>
      <c r="I464" s="8"/>
    </row>
    <row r="465" spans="4:9" ht="12.75">
      <c r="D465" s="17"/>
      <c r="E465" s="8"/>
      <c r="F465" s="8"/>
      <c r="I465" s="8"/>
    </row>
    <row r="466" spans="1:9" ht="20.25">
      <c r="A466" s="38" t="s">
        <v>330</v>
      </c>
      <c r="D466" s="17"/>
      <c r="E466" s="8"/>
      <c r="F466" s="8"/>
      <c r="I466" s="8"/>
    </row>
    <row r="467" spans="4:9" ht="12.75">
      <c r="D467" s="17"/>
      <c r="E467" s="8"/>
      <c r="F467" s="8"/>
      <c r="I467" s="8"/>
    </row>
    <row r="468" spans="1:9" s="7" customFormat="1" ht="25.5">
      <c r="A468" s="6"/>
      <c r="B468" s="80" t="s">
        <v>34</v>
      </c>
      <c r="C468" s="81" t="s">
        <v>113</v>
      </c>
      <c r="D468" s="82" t="s">
        <v>114</v>
      </c>
      <c r="E468" s="83" t="s">
        <v>394</v>
      </c>
      <c r="F468" s="84" t="s">
        <v>305</v>
      </c>
      <c r="G468" s="85" t="s">
        <v>115</v>
      </c>
      <c r="H468" s="81" t="s">
        <v>90</v>
      </c>
      <c r="I468" s="86" t="s">
        <v>306</v>
      </c>
    </row>
    <row r="469" spans="2:9" ht="12.75">
      <c r="B469" s="74"/>
      <c r="C469" s="75"/>
      <c r="D469" s="76"/>
      <c r="E469" s="77"/>
      <c r="F469" s="77"/>
      <c r="G469" s="78"/>
      <c r="H469" s="79"/>
      <c r="I469" s="77"/>
    </row>
    <row r="470" spans="2:9" ht="15.75">
      <c r="B470" s="48" t="s">
        <v>309</v>
      </c>
      <c r="C470" s="52"/>
      <c r="D470" s="70"/>
      <c r="E470" s="63"/>
      <c r="F470" s="63"/>
      <c r="G470" s="60"/>
      <c r="H470" s="63"/>
      <c r="I470" s="63"/>
    </row>
    <row r="471" spans="2:9" ht="12.75">
      <c r="B471" s="49" t="s">
        <v>150</v>
      </c>
      <c r="C471" s="70" t="s">
        <v>49</v>
      </c>
      <c r="D471" s="58">
        <f>'PS&amp;T Eff April 2006'!$B$16</f>
        <v>33460</v>
      </c>
      <c r="E471" s="92">
        <f>'PS&amp;T Eff April 2006'!$D$16</f>
        <v>1312</v>
      </c>
      <c r="F471" s="58">
        <f>'PS&amp;T Eff April 2006'!$B$21+'PS&amp;T Eff April 2006'!$D$17</f>
        <v>45715</v>
      </c>
      <c r="G471" s="61" t="s">
        <v>30</v>
      </c>
      <c r="H471" s="64"/>
      <c r="I471" s="63"/>
    </row>
    <row r="472" spans="2:9" ht="12.75">
      <c r="B472" s="50" t="s">
        <v>151</v>
      </c>
      <c r="C472" s="54" t="s">
        <v>39</v>
      </c>
      <c r="D472" s="57">
        <f>'PS&amp;T Eff April 2006'!$B$17</f>
        <v>35428</v>
      </c>
      <c r="E472" s="93">
        <f>'PS&amp;T Eff April 2006'!$D$17</f>
        <v>1402</v>
      </c>
      <c r="F472" s="59">
        <f>'PS&amp;T Eff April 2006'!$B$21+'PS&amp;T Eff April 2006'!$D$17</f>
        <v>45715</v>
      </c>
      <c r="G472" s="62" t="s">
        <v>149</v>
      </c>
      <c r="H472" s="65" t="s">
        <v>91</v>
      </c>
      <c r="I472" s="59">
        <f>'PS&amp;T Eff April 2006'!$D$17</f>
        <v>1402</v>
      </c>
    </row>
    <row r="473" spans="4:9" ht="12.75">
      <c r="D473" s="17"/>
      <c r="E473" s="8"/>
      <c r="F473" s="8"/>
      <c r="I473" s="8"/>
    </row>
    <row r="474" spans="4:9" ht="12.75">
      <c r="D474" s="17"/>
      <c r="E474" s="8"/>
      <c r="F474" s="8"/>
      <c r="I474" s="8"/>
    </row>
    <row r="475" spans="1:9" ht="20.25">
      <c r="A475" s="39" t="s">
        <v>371</v>
      </c>
      <c r="B475" s="24"/>
      <c r="D475" s="17"/>
      <c r="E475" s="8"/>
      <c r="F475" s="8"/>
      <c r="I475" s="8"/>
    </row>
    <row r="476" spans="4:9" ht="12.75">
      <c r="D476" s="17"/>
      <c r="E476" s="8"/>
      <c r="F476" s="8"/>
      <c r="I476" s="8"/>
    </row>
    <row r="477" spans="1:9" s="7" customFormat="1" ht="25.5">
      <c r="A477" s="6"/>
      <c r="B477" s="80" t="s">
        <v>34</v>
      </c>
      <c r="C477" s="81" t="s">
        <v>113</v>
      </c>
      <c r="D477" s="82" t="s">
        <v>114</v>
      </c>
      <c r="E477" s="83" t="s">
        <v>394</v>
      </c>
      <c r="F477" s="84" t="s">
        <v>305</v>
      </c>
      <c r="G477" s="85" t="s">
        <v>115</v>
      </c>
      <c r="H477" s="81" t="s">
        <v>90</v>
      </c>
      <c r="I477" s="86" t="s">
        <v>306</v>
      </c>
    </row>
    <row r="478" spans="2:9" ht="12.75">
      <c r="B478" s="74"/>
      <c r="C478" s="145"/>
      <c r="D478" s="76"/>
      <c r="E478" s="146"/>
      <c r="F478" s="77"/>
      <c r="G478" s="143"/>
      <c r="H478" s="121"/>
      <c r="I478" s="77"/>
    </row>
    <row r="479" spans="2:9" ht="15.75">
      <c r="B479" s="48" t="s">
        <v>309</v>
      </c>
      <c r="C479" s="125"/>
      <c r="D479" s="70"/>
      <c r="E479" s="3"/>
      <c r="F479" s="63"/>
      <c r="G479" s="100"/>
      <c r="H479" s="99"/>
      <c r="I479" s="63"/>
    </row>
    <row r="480" spans="2:9" ht="12.75">
      <c r="B480" s="49" t="s">
        <v>152</v>
      </c>
      <c r="C480" s="126" t="s">
        <v>49</v>
      </c>
      <c r="D480" s="58">
        <f>'PS&amp;T Eff April 2006'!$B$16</f>
        <v>33460</v>
      </c>
      <c r="E480" s="13">
        <f>'PS&amp;T Eff April 2006'!$D$16</f>
        <v>1312</v>
      </c>
      <c r="F480" s="58">
        <f>'PS&amp;T Eff April 2006'!$B$21+'PS&amp;T Eff April 2006'!$D$17</f>
        <v>45715</v>
      </c>
      <c r="G480" s="100" t="s">
        <v>30</v>
      </c>
      <c r="H480" s="99"/>
      <c r="I480" s="63"/>
    </row>
    <row r="481" spans="2:9" ht="12.75">
      <c r="B481" s="50" t="s">
        <v>289</v>
      </c>
      <c r="C481" s="139" t="s">
        <v>39</v>
      </c>
      <c r="D481" s="57">
        <f>'PS&amp;T Eff April 2006'!$B$17</f>
        <v>35428</v>
      </c>
      <c r="E481" s="147">
        <f>'PS&amp;T Eff April 2006'!$D$17</f>
        <v>1402</v>
      </c>
      <c r="F481" s="59">
        <f>'PS&amp;T Eff April 2006'!$B$21+'PS&amp;T Eff April 2006'!$D$17</f>
        <v>45715</v>
      </c>
      <c r="G481" s="95" t="s">
        <v>423</v>
      </c>
      <c r="H481" s="122" t="s">
        <v>91</v>
      </c>
      <c r="I481" s="59">
        <f>'PS&amp;T Eff April 2006'!$D$17</f>
        <v>1402</v>
      </c>
    </row>
    <row r="482" spans="2:9" ht="12.75">
      <c r="B482" s="162"/>
      <c r="C482" s="2"/>
      <c r="D482" s="163"/>
      <c r="E482" s="13"/>
      <c r="F482" s="13"/>
      <c r="G482" s="9"/>
      <c r="H482" s="3"/>
      <c r="I482" s="13"/>
    </row>
    <row r="483" spans="2:9" ht="12.75">
      <c r="B483" s="162"/>
      <c r="C483" s="2"/>
      <c r="D483" s="163"/>
      <c r="E483" s="13"/>
      <c r="F483" s="13"/>
      <c r="G483" s="9"/>
      <c r="H483" s="3"/>
      <c r="I483" s="13"/>
    </row>
    <row r="484" ht="20.25">
      <c r="A484" s="38" t="s">
        <v>468</v>
      </c>
    </row>
    <row r="486" spans="1:9" ht="25.5">
      <c r="A486" s="6"/>
      <c r="B486" s="80" t="s">
        <v>34</v>
      </c>
      <c r="C486" s="81" t="s">
        <v>113</v>
      </c>
      <c r="D486" s="82" t="s">
        <v>114</v>
      </c>
      <c r="E486" s="83" t="s">
        <v>394</v>
      </c>
      <c r="F486" s="84" t="s">
        <v>305</v>
      </c>
      <c r="G486" s="85" t="s">
        <v>115</v>
      </c>
      <c r="H486" s="81" t="s">
        <v>90</v>
      </c>
      <c r="I486" s="86" t="s">
        <v>306</v>
      </c>
    </row>
    <row r="487" spans="2:9" ht="12.75">
      <c r="B487" s="74"/>
      <c r="C487" s="75"/>
      <c r="D487" s="75"/>
      <c r="E487" s="79"/>
      <c r="F487" s="79"/>
      <c r="G487" s="78"/>
      <c r="H487" s="79"/>
      <c r="I487" s="79"/>
    </row>
    <row r="488" spans="2:9" ht="15.75">
      <c r="B488" s="48" t="s">
        <v>309</v>
      </c>
      <c r="C488" s="52"/>
      <c r="D488" s="70"/>
      <c r="E488" s="63"/>
      <c r="F488" s="63"/>
      <c r="G488" s="60"/>
      <c r="H488" s="63"/>
      <c r="I488" s="63"/>
    </row>
    <row r="489" spans="2:9" ht="12.75">
      <c r="B489" s="49" t="s">
        <v>469</v>
      </c>
      <c r="C489" s="70" t="s">
        <v>49</v>
      </c>
      <c r="D489" s="58">
        <f>'PS&amp;T Eff April 2006'!$B$16</f>
        <v>33460</v>
      </c>
      <c r="E489" s="92">
        <f>'PS&amp;T Eff April 2006'!$D$16</f>
        <v>1312</v>
      </c>
      <c r="F489" s="58">
        <f>'PS&amp;T Eff April 2006'!$B$21+'PS&amp;T Eff April 2006'!$D$17</f>
        <v>45715</v>
      </c>
      <c r="G489" s="61" t="s">
        <v>30</v>
      </c>
      <c r="H489" s="64"/>
      <c r="I489" s="63"/>
    </row>
    <row r="490" spans="2:9" ht="12.75">
      <c r="B490" s="50" t="s">
        <v>470</v>
      </c>
      <c r="C490" s="54" t="s">
        <v>39</v>
      </c>
      <c r="D490" s="57">
        <f>'PS&amp;T Eff April 2006'!$B$17</f>
        <v>35428</v>
      </c>
      <c r="E490" s="93">
        <f>'PS&amp;T Eff April 2006'!$D$17</f>
        <v>1402</v>
      </c>
      <c r="F490" s="59">
        <f>'PS&amp;T Eff April 2006'!$B$21+'PS&amp;T Eff April 2006'!$D$17</f>
        <v>45715</v>
      </c>
      <c r="G490" s="62" t="s">
        <v>471</v>
      </c>
      <c r="H490" s="65" t="s">
        <v>91</v>
      </c>
      <c r="I490" s="59">
        <f>'PS&amp;T Eff April 2006'!$D$17</f>
        <v>1402</v>
      </c>
    </row>
    <row r="491" spans="2:9" ht="12.75">
      <c r="B491" s="162"/>
      <c r="C491" s="2"/>
      <c r="D491" s="163"/>
      <c r="E491" s="13"/>
      <c r="F491" s="13"/>
      <c r="G491" s="9"/>
      <c r="H491" s="3"/>
      <c r="I491" s="13"/>
    </row>
    <row r="493" ht="20.25">
      <c r="A493" s="38" t="s">
        <v>331</v>
      </c>
    </row>
    <row r="495" spans="1:9" s="7" customFormat="1" ht="25.5">
      <c r="A495" s="6"/>
      <c r="B495" s="80" t="s">
        <v>34</v>
      </c>
      <c r="C495" s="81" t="s">
        <v>113</v>
      </c>
      <c r="D495" s="82" t="s">
        <v>114</v>
      </c>
      <c r="E495" s="83" t="s">
        <v>394</v>
      </c>
      <c r="F495" s="84" t="s">
        <v>305</v>
      </c>
      <c r="G495" s="85" t="s">
        <v>115</v>
      </c>
      <c r="H495" s="81" t="s">
        <v>90</v>
      </c>
      <c r="I495" s="86" t="s">
        <v>306</v>
      </c>
    </row>
    <row r="496" spans="2:9" ht="12.75">
      <c r="B496" s="74"/>
      <c r="C496" s="75"/>
      <c r="D496" s="75"/>
      <c r="E496" s="79"/>
      <c r="F496" s="79"/>
      <c r="G496" s="78"/>
      <c r="H496" s="79"/>
      <c r="I496" s="79"/>
    </row>
    <row r="497" spans="2:9" ht="15.75">
      <c r="B497" s="48" t="s">
        <v>309</v>
      </c>
      <c r="C497" s="52"/>
      <c r="D497" s="70"/>
      <c r="E497" s="63"/>
      <c r="F497" s="63"/>
      <c r="G497" s="60"/>
      <c r="H497" s="63"/>
      <c r="I497" s="63"/>
    </row>
    <row r="498" spans="2:9" ht="12.75">
      <c r="B498" s="49" t="s">
        <v>153</v>
      </c>
      <c r="C498" s="70" t="s">
        <v>49</v>
      </c>
      <c r="D498" s="58">
        <f>'PS&amp;T Eff April 2006'!$B$16</f>
        <v>33460</v>
      </c>
      <c r="E498" s="92">
        <f>'PS&amp;T Eff April 2006'!$D$16</f>
        <v>1312</v>
      </c>
      <c r="F498" s="58">
        <f>'PS&amp;T Eff April 2006'!$B$21+'PS&amp;T Eff April 2006'!$D$17</f>
        <v>45715</v>
      </c>
      <c r="G498" s="61" t="s">
        <v>30</v>
      </c>
      <c r="H498" s="64"/>
      <c r="I498" s="63"/>
    </row>
    <row r="499" spans="2:9" ht="12.75">
      <c r="B499" s="50" t="s">
        <v>154</v>
      </c>
      <c r="C499" s="54" t="s">
        <v>39</v>
      </c>
      <c r="D499" s="57">
        <f>'PS&amp;T Eff April 2006'!$B$17</f>
        <v>35428</v>
      </c>
      <c r="E499" s="93">
        <f>'PS&amp;T Eff April 2006'!$D$17</f>
        <v>1402</v>
      </c>
      <c r="F499" s="59">
        <f>'PS&amp;T Eff April 2006'!$B$21+'PS&amp;T Eff April 2006'!$D$17</f>
        <v>45715</v>
      </c>
      <c r="G499" s="62" t="s">
        <v>241</v>
      </c>
      <c r="H499" s="65" t="s">
        <v>91</v>
      </c>
      <c r="I499" s="59">
        <f>'PS&amp;T Eff April 2006'!$D$17</f>
        <v>1402</v>
      </c>
    </row>
    <row r="500" spans="4:9" ht="12.75">
      <c r="D500" s="17"/>
      <c r="E500" s="8"/>
      <c r="F500" s="8"/>
      <c r="I500" s="8"/>
    </row>
    <row r="501" spans="4:9" ht="12.75">
      <c r="D501" s="17"/>
      <c r="E501" s="8"/>
      <c r="F501" s="8"/>
      <c r="I501" s="8"/>
    </row>
    <row r="502" spans="1:9" s="12" customFormat="1" ht="20.25">
      <c r="A502" s="38" t="s">
        <v>332</v>
      </c>
      <c r="B502" s="18"/>
      <c r="C502" s="21"/>
      <c r="D502" s="19"/>
      <c r="E502" s="20"/>
      <c r="F502" s="20"/>
      <c r="H502" s="22"/>
      <c r="I502" s="20"/>
    </row>
    <row r="503" spans="2:9" s="27" customFormat="1" ht="12.75">
      <c r="B503" s="28"/>
      <c r="C503" s="34"/>
      <c r="D503" s="29"/>
      <c r="E503" s="30"/>
      <c r="F503" s="30"/>
      <c r="H503" s="36"/>
      <c r="I503" s="30"/>
    </row>
    <row r="504" spans="1:9" s="7" customFormat="1" ht="25.5">
      <c r="A504" s="6"/>
      <c r="B504" s="80" t="s">
        <v>34</v>
      </c>
      <c r="C504" s="81" t="s">
        <v>113</v>
      </c>
      <c r="D504" s="82" t="s">
        <v>114</v>
      </c>
      <c r="E504" s="83" t="s">
        <v>394</v>
      </c>
      <c r="F504" s="84" t="s">
        <v>305</v>
      </c>
      <c r="G504" s="85" t="s">
        <v>115</v>
      </c>
      <c r="H504" s="81" t="s">
        <v>90</v>
      </c>
      <c r="I504" s="86" t="s">
        <v>306</v>
      </c>
    </row>
    <row r="505" spans="2:9" s="27" customFormat="1" ht="12.75">
      <c r="B505" s="106"/>
      <c r="C505" s="69"/>
      <c r="D505" s="107"/>
      <c r="E505" s="148"/>
      <c r="F505" s="108"/>
      <c r="G505" s="149"/>
      <c r="H505" s="109"/>
      <c r="I505" s="108"/>
    </row>
    <row r="506" spans="2:9" ht="15.75">
      <c r="B506" s="48" t="s">
        <v>309</v>
      </c>
      <c r="C506" s="52"/>
      <c r="D506" s="70"/>
      <c r="E506" s="99"/>
      <c r="F506" s="63"/>
      <c r="G506" s="100"/>
      <c r="H506" s="63"/>
      <c r="I506" s="63"/>
    </row>
    <row r="507" spans="2:9" ht="12.75" customHeight="1">
      <c r="B507" s="50" t="s">
        <v>155</v>
      </c>
      <c r="C507" s="54" t="s">
        <v>49</v>
      </c>
      <c r="D507" s="59">
        <f>'PS&amp;T Eff April 2006'!$B$16</f>
        <v>33460</v>
      </c>
      <c r="E507" s="93">
        <f>'PS&amp;T Eff April 2006'!$D$16</f>
        <v>1312</v>
      </c>
      <c r="F507" s="59">
        <f>'PS&amp;T Eff April 2006'!$B$17+'PS&amp;T Eff April 2006'!$D$16</f>
        <v>36740</v>
      </c>
      <c r="G507" s="95" t="s">
        <v>242</v>
      </c>
      <c r="H507" s="65" t="s">
        <v>95</v>
      </c>
      <c r="I507" s="59">
        <f>'PS&amp;T Eff April 2006'!$D$16</f>
        <v>1312</v>
      </c>
    </row>
    <row r="508" spans="4:9" ht="12.75" customHeight="1">
      <c r="D508" s="17"/>
      <c r="E508" s="8"/>
      <c r="F508" s="8"/>
      <c r="I508" s="8"/>
    </row>
    <row r="509" spans="4:9" ht="12.75" customHeight="1">
      <c r="D509" s="17"/>
      <c r="E509" s="8"/>
      <c r="F509" s="8"/>
      <c r="I509" s="8"/>
    </row>
    <row r="510" spans="1:9" s="12" customFormat="1" ht="20.25" customHeight="1">
      <c r="A510" s="38" t="s">
        <v>333</v>
      </c>
      <c r="B510" s="18"/>
      <c r="C510" s="21"/>
      <c r="D510" s="19"/>
      <c r="E510" s="20"/>
      <c r="F510" s="20"/>
      <c r="H510" s="22"/>
      <c r="I510" s="20"/>
    </row>
    <row r="511" spans="4:9" ht="12.75" customHeight="1">
      <c r="D511" s="17"/>
      <c r="E511" s="8"/>
      <c r="F511" s="8"/>
      <c r="I511" s="8"/>
    </row>
    <row r="512" spans="1:9" s="7" customFormat="1" ht="25.5">
      <c r="A512" s="6"/>
      <c r="B512" s="80" t="s">
        <v>34</v>
      </c>
      <c r="C512" s="81" t="s">
        <v>113</v>
      </c>
      <c r="D512" s="82" t="s">
        <v>114</v>
      </c>
      <c r="E512" s="83" t="s">
        <v>394</v>
      </c>
      <c r="F512" s="84" t="s">
        <v>305</v>
      </c>
      <c r="G512" s="85" t="s">
        <v>115</v>
      </c>
      <c r="H512" s="81" t="s">
        <v>90</v>
      </c>
      <c r="I512" s="86" t="s">
        <v>306</v>
      </c>
    </row>
    <row r="513" spans="2:9" ht="12.75" customHeight="1">
      <c r="B513" s="78"/>
      <c r="C513" s="79"/>
      <c r="D513" s="77"/>
      <c r="E513" s="77"/>
      <c r="F513" s="77"/>
      <c r="G513" s="78"/>
      <c r="H513" s="79"/>
      <c r="I513" s="77"/>
    </row>
    <row r="514" spans="2:9" ht="15.75">
      <c r="B514" s="68" t="s">
        <v>309</v>
      </c>
      <c r="C514" s="71"/>
      <c r="D514" s="63"/>
      <c r="E514" s="63"/>
      <c r="F514" s="63"/>
      <c r="G514" s="60"/>
      <c r="H514" s="63"/>
      <c r="I514" s="63"/>
    </row>
    <row r="515" spans="2:9" ht="12.75">
      <c r="B515" s="60" t="s">
        <v>156</v>
      </c>
      <c r="C515" s="63" t="s">
        <v>39</v>
      </c>
      <c r="D515" s="56">
        <f>'PS&amp;T Eff April 2006'!$B$17</f>
        <v>35428</v>
      </c>
      <c r="E515" s="58">
        <f>'PS&amp;T Eff April 2006'!$D$17</f>
        <v>1402</v>
      </c>
      <c r="F515" s="58">
        <f>'PS&amp;T Eff April 2006'!$B$21+'PS&amp;T Eff April 2006'!$D$19</f>
        <v>45822</v>
      </c>
      <c r="G515" s="61" t="s">
        <v>30</v>
      </c>
      <c r="H515" s="64"/>
      <c r="I515" s="63"/>
    </row>
    <row r="516" spans="2:9" ht="12.75">
      <c r="B516" s="60" t="s">
        <v>157</v>
      </c>
      <c r="C516" s="63" t="s">
        <v>40</v>
      </c>
      <c r="D516" s="58">
        <f>'PS&amp;T Eff April 2006'!$B$19</f>
        <v>39624</v>
      </c>
      <c r="E516" s="58">
        <f>'PS&amp;T Eff April 2006'!$D$19</f>
        <v>1509</v>
      </c>
      <c r="F516" s="58">
        <f>'PS&amp;T Eff April 2006'!$B$21+'PS&amp;T Eff April 2006'!$D$19</f>
        <v>45822</v>
      </c>
      <c r="G516" s="60" t="s">
        <v>243</v>
      </c>
      <c r="H516" s="63" t="s">
        <v>91</v>
      </c>
      <c r="I516" s="58">
        <f>'PS&amp;T Eff April 2006'!$D$19</f>
        <v>1509</v>
      </c>
    </row>
    <row r="517" spans="2:9" ht="12.75">
      <c r="B517" s="60"/>
      <c r="C517" s="63"/>
      <c r="D517" s="58"/>
      <c r="E517" s="58"/>
      <c r="F517" s="58"/>
      <c r="G517" s="60"/>
      <c r="H517" s="63"/>
      <c r="I517" s="63"/>
    </row>
    <row r="518" spans="2:9" ht="15.75">
      <c r="B518" s="68" t="s">
        <v>455</v>
      </c>
      <c r="C518" s="71"/>
      <c r="D518" s="63"/>
      <c r="E518" s="63"/>
      <c r="F518" s="63"/>
      <c r="G518" s="60"/>
      <c r="H518" s="63"/>
      <c r="I518" s="63"/>
    </row>
    <row r="519" spans="2:9" ht="12.75">
      <c r="B519" s="60" t="s">
        <v>156</v>
      </c>
      <c r="C519" s="63" t="s">
        <v>41</v>
      </c>
      <c r="D519" s="56">
        <f>'PS&amp;T Eff April 2006'!$B$17</f>
        <v>35428</v>
      </c>
      <c r="E519" s="58">
        <f>'PS&amp;T Eff April 2006'!$D$17</f>
        <v>1402</v>
      </c>
      <c r="F519" s="58">
        <f>'PS&amp;T Eff April 2006'!$B$21+'PS&amp;T Eff April 2006'!$D$19</f>
        <v>45822</v>
      </c>
      <c r="G519" s="61" t="s">
        <v>30</v>
      </c>
      <c r="H519" s="64"/>
      <c r="I519" s="63"/>
    </row>
    <row r="520" spans="2:9" ht="12.75">
      <c r="B520" s="62" t="s">
        <v>157</v>
      </c>
      <c r="C520" s="65" t="s">
        <v>42</v>
      </c>
      <c r="D520" s="59">
        <f>'PS&amp;T Eff April 2006'!$B$19</f>
        <v>39624</v>
      </c>
      <c r="E520" s="59">
        <f>'PS&amp;T Eff April 2006'!$D$19</f>
        <v>1509</v>
      </c>
      <c r="F520" s="59">
        <f>'PS&amp;T Eff April 2006'!$B$21+'PS&amp;T Eff April 2006'!$D$19</f>
        <v>45822</v>
      </c>
      <c r="G520" s="62" t="s">
        <v>243</v>
      </c>
      <c r="H520" s="65" t="s">
        <v>91</v>
      </c>
      <c r="I520" s="59">
        <f>'PS&amp;T Eff April 2006'!$D$19</f>
        <v>1509</v>
      </c>
    </row>
    <row r="521" spans="2:9" ht="12.75">
      <c r="B521" s="5"/>
      <c r="C521" s="4"/>
      <c r="D521" s="8"/>
      <c r="E521" s="8"/>
      <c r="F521" s="8"/>
      <c r="I521" s="8"/>
    </row>
    <row r="523" spans="1:9" s="12" customFormat="1" ht="20.25">
      <c r="A523" s="38" t="s">
        <v>334</v>
      </c>
      <c r="B523" s="18"/>
      <c r="C523" s="21"/>
      <c r="D523" s="21"/>
      <c r="E523" s="22"/>
      <c r="F523" s="22"/>
      <c r="H523" s="22"/>
      <c r="I523" s="22"/>
    </row>
    <row r="525" spans="1:9" s="7" customFormat="1" ht="25.5">
      <c r="A525" s="6"/>
      <c r="B525" s="80" t="s">
        <v>34</v>
      </c>
      <c r="C525" s="81" t="s">
        <v>113</v>
      </c>
      <c r="D525" s="82" t="s">
        <v>114</v>
      </c>
      <c r="E525" s="83" t="s">
        <v>394</v>
      </c>
      <c r="F525" s="84" t="s">
        <v>305</v>
      </c>
      <c r="G525" s="85" t="s">
        <v>115</v>
      </c>
      <c r="H525" s="81" t="s">
        <v>90</v>
      </c>
      <c r="I525" s="86" t="s">
        <v>306</v>
      </c>
    </row>
    <row r="526" spans="2:9" ht="12.75">
      <c r="B526" s="74"/>
      <c r="C526" s="75"/>
      <c r="D526" s="75"/>
      <c r="E526" s="79"/>
      <c r="F526" s="79"/>
      <c r="G526" s="78"/>
      <c r="H526" s="79"/>
      <c r="I526" s="79"/>
    </row>
    <row r="527" spans="2:9" ht="15.75">
      <c r="B527" s="48" t="s">
        <v>309</v>
      </c>
      <c r="C527" s="52"/>
      <c r="D527" s="70"/>
      <c r="E527" s="63"/>
      <c r="F527" s="63"/>
      <c r="G527" s="60"/>
      <c r="H527" s="63"/>
      <c r="I527" s="63"/>
    </row>
    <row r="528" spans="2:9" ht="12.75">
      <c r="B528" s="50" t="s">
        <v>158</v>
      </c>
      <c r="C528" s="54" t="s">
        <v>49</v>
      </c>
      <c r="D528" s="59">
        <f>'PS&amp;T Eff April 2006'!$B$16</f>
        <v>33460</v>
      </c>
      <c r="E528" s="93">
        <f>'PS&amp;T Eff April 2006'!$D$16</f>
        <v>1312</v>
      </c>
      <c r="F528" s="59">
        <f>'PS&amp;T Eff April 2006'!$B$17+'PS&amp;T Eff April 2006'!$D$16</f>
        <v>36740</v>
      </c>
      <c r="G528" s="62" t="s">
        <v>244</v>
      </c>
      <c r="H528" s="65" t="s">
        <v>95</v>
      </c>
      <c r="I528" s="59">
        <f>'PS&amp;T Eff April 2006'!$D$16</f>
        <v>1312</v>
      </c>
    </row>
    <row r="529" spans="4:9" ht="12.75">
      <c r="D529" s="17"/>
      <c r="E529" s="8"/>
      <c r="F529" s="8"/>
      <c r="I529" s="8"/>
    </row>
    <row r="530" spans="4:9" ht="12.75">
      <c r="D530" s="17"/>
      <c r="E530" s="8"/>
      <c r="F530" s="8"/>
      <c r="I530" s="8"/>
    </row>
    <row r="531" spans="1:9" s="12" customFormat="1" ht="20.25">
      <c r="A531" s="38" t="s">
        <v>335</v>
      </c>
      <c r="B531" s="18"/>
      <c r="C531" s="21"/>
      <c r="D531" s="19"/>
      <c r="E531" s="20"/>
      <c r="F531" s="20"/>
      <c r="H531" s="22"/>
      <c r="I531" s="20"/>
    </row>
    <row r="532" spans="4:9" ht="12.75">
      <c r="D532" s="17"/>
      <c r="E532" s="8"/>
      <c r="F532" s="8"/>
      <c r="I532" s="8"/>
    </row>
    <row r="533" spans="1:9" s="7" customFormat="1" ht="25.5">
      <c r="A533" s="6"/>
      <c r="B533" s="80" t="s">
        <v>34</v>
      </c>
      <c r="C533" s="81" t="s">
        <v>113</v>
      </c>
      <c r="D533" s="82" t="s">
        <v>114</v>
      </c>
      <c r="E533" s="83" t="s">
        <v>394</v>
      </c>
      <c r="F533" s="84" t="s">
        <v>305</v>
      </c>
      <c r="G533" s="85" t="s">
        <v>115</v>
      </c>
      <c r="H533" s="81" t="s">
        <v>90</v>
      </c>
      <c r="I533" s="86" t="s">
        <v>306</v>
      </c>
    </row>
    <row r="534" spans="1:9" s="7" customFormat="1" ht="12.75">
      <c r="A534" s="6"/>
      <c r="B534" s="47"/>
      <c r="C534" s="51"/>
      <c r="D534" s="55"/>
      <c r="E534" s="55"/>
      <c r="F534" s="55"/>
      <c r="G534" s="47"/>
      <c r="H534" s="51"/>
      <c r="I534" s="55"/>
    </row>
    <row r="535" spans="2:9" ht="15.75">
      <c r="B535" s="48" t="s">
        <v>309</v>
      </c>
      <c r="C535" s="52"/>
      <c r="D535" s="70"/>
      <c r="E535" s="63"/>
      <c r="F535" s="63"/>
      <c r="G535" s="60"/>
      <c r="H535" s="63"/>
      <c r="I535" s="63"/>
    </row>
    <row r="536" spans="2:9" ht="12.75" customHeight="1">
      <c r="B536" s="49" t="s">
        <v>159</v>
      </c>
      <c r="C536" s="70" t="s">
        <v>49</v>
      </c>
      <c r="D536" s="58">
        <f>'PS&amp;T Eff April 2006'!$B$16</f>
        <v>33460</v>
      </c>
      <c r="E536" s="92">
        <f>'PS&amp;T Eff April 2006'!$D$16</f>
        <v>1312</v>
      </c>
      <c r="F536" s="58">
        <f>'PS&amp;T Eff April 2006'!$B$21+'PS&amp;T Eff April 2006'!$D$17</f>
        <v>45715</v>
      </c>
      <c r="G536" s="61" t="s">
        <v>30</v>
      </c>
      <c r="H536" s="64"/>
      <c r="I536" s="63"/>
    </row>
    <row r="537" spans="2:9" ht="12.75" customHeight="1">
      <c r="B537" s="50" t="s">
        <v>160</v>
      </c>
      <c r="C537" s="54" t="s">
        <v>39</v>
      </c>
      <c r="D537" s="57">
        <f>'PS&amp;T Eff April 2006'!$B$17</f>
        <v>35428</v>
      </c>
      <c r="E537" s="93">
        <f>'PS&amp;T Eff April 2006'!$D$17</f>
        <v>1402</v>
      </c>
      <c r="F537" s="59">
        <f>'PS&amp;T Eff April 2006'!$B$21+'PS&amp;T Eff April 2006'!$D$17</f>
        <v>45715</v>
      </c>
      <c r="G537" s="62" t="s">
        <v>245</v>
      </c>
      <c r="H537" s="65" t="s">
        <v>91</v>
      </c>
      <c r="I537" s="59">
        <f>'PS&amp;T Eff April 2006'!$D$17</f>
        <v>1402</v>
      </c>
    </row>
    <row r="538" spans="2:9" ht="12.75" customHeight="1">
      <c r="B538" s="162"/>
      <c r="C538" s="2"/>
      <c r="D538" s="163"/>
      <c r="E538" s="13"/>
      <c r="F538" s="13"/>
      <c r="G538" s="9"/>
      <c r="H538" s="3"/>
      <c r="I538" s="13"/>
    </row>
    <row r="539" spans="2:9" ht="12.75" customHeight="1">
      <c r="B539" s="162"/>
      <c r="C539" s="2"/>
      <c r="D539" s="163"/>
      <c r="E539" s="13"/>
      <c r="F539" s="13"/>
      <c r="G539" s="9"/>
      <c r="H539" s="3"/>
      <c r="I539" s="13"/>
    </row>
    <row r="540" spans="1:9" s="164" customFormat="1" ht="20.25" customHeight="1">
      <c r="A540" s="39" t="s">
        <v>401</v>
      </c>
      <c r="B540" s="37"/>
      <c r="C540" s="208"/>
      <c r="D540" s="209"/>
      <c r="E540" s="210"/>
      <c r="F540" s="210"/>
      <c r="H540" s="211"/>
      <c r="I540" s="210"/>
    </row>
    <row r="541" spans="2:9" s="25" customFormat="1" ht="12.75" customHeight="1">
      <c r="B541" s="24"/>
      <c r="C541" s="33"/>
      <c r="D541" s="131"/>
      <c r="E541" s="132"/>
      <c r="F541" s="132"/>
      <c r="H541" s="35"/>
      <c r="I541" s="132"/>
    </row>
    <row r="542" spans="1:9" s="161" customFormat="1" ht="25.5">
      <c r="A542" s="165"/>
      <c r="B542" s="80" t="s">
        <v>34</v>
      </c>
      <c r="C542" s="81" t="s">
        <v>113</v>
      </c>
      <c r="D542" s="82" t="s">
        <v>114</v>
      </c>
      <c r="E542" s="43" t="s">
        <v>394</v>
      </c>
      <c r="F542" s="84" t="s">
        <v>305</v>
      </c>
      <c r="G542" s="85" t="s">
        <v>115</v>
      </c>
      <c r="H542" s="81" t="s">
        <v>90</v>
      </c>
      <c r="I542" s="86" t="s">
        <v>306</v>
      </c>
    </row>
    <row r="543" spans="2:9" s="25" customFormat="1" ht="12.75" customHeight="1">
      <c r="B543" s="212"/>
      <c r="C543" s="167"/>
      <c r="D543" s="213"/>
      <c r="E543" s="169"/>
      <c r="F543" s="168"/>
      <c r="G543" s="235"/>
      <c r="H543" s="189"/>
      <c r="I543" s="236"/>
    </row>
    <row r="544" spans="2:9" s="25" customFormat="1" ht="15.75">
      <c r="B544" s="201" t="s">
        <v>309</v>
      </c>
      <c r="C544" s="173"/>
      <c r="D544" s="119"/>
      <c r="E544" s="175"/>
      <c r="F544" s="174"/>
      <c r="G544" s="237"/>
      <c r="H544" s="174"/>
      <c r="I544" s="238"/>
    </row>
    <row r="545" spans="2:9" s="25" customFormat="1" ht="15.75">
      <c r="B545" s="111" t="s">
        <v>400</v>
      </c>
      <c r="C545" s="248"/>
      <c r="D545" s="105"/>
      <c r="E545" s="184"/>
      <c r="F545" s="207"/>
      <c r="G545" s="239"/>
      <c r="H545" s="207"/>
      <c r="I545" s="185"/>
    </row>
    <row r="546" spans="2:9" ht="12.75" customHeight="1">
      <c r="B546" s="162"/>
      <c r="C546" s="2"/>
      <c r="D546" s="163"/>
      <c r="E546" s="13"/>
      <c r="F546" s="13"/>
      <c r="G546" s="9"/>
      <c r="H546" s="3"/>
      <c r="I546" s="13"/>
    </row>
    <row r="547" spans="4:9" ht="12.75" customHeight="1">
      <c r="D547" s="17"/>
      <c r="E547" s="8"/>
      <c r="F547" s="8"/>
      <c r="I547" s="8"/>
    </row>
    <row r="548" spans="1:9" s="12" customFormat="1" ht="20.25">
      <c r="A548" s="38" t="s">
        <v>336</v>
      </c>
      <c r="B548" s="18"/>
      <c r="C548" s="21"/>
      <c r="D548" s="21"/>
      <c r="E548" s="22"/>
      <c r="F548" s="22"/>
      <c r="H548" s="22"/>
      <c r="I548" s="22"/>
    </row>
    <row r="550" spans="1:9" s="7" customFormat="1" ht="25.5">
      <c r="A550" s="6"/>
      <c r="B550" s="80" t="s">
        <v>34</v>
      </c>
      <c r="C550" s="81" t="s">
        <v>113</v>
      </c>
      <c r="D550" s="82" t="s">
        <v>114</v>
      </c>
      <c r="E550" s="83" t="s">
        <v>394</v>
      </c>
      <c r="F550" s="84" t="s">
        <v>305</v>
      </c>
      <c r="G550" s="85" t="s">
        <v>115</v>
      </c>
      <c r="H550" s="81" t="s">
        <v>90</v>
      </c>
      <c r="I550" s="86" t="s">
        <v>306</v>
      </c>
    </row>
    <row r="551" spans="2:9" ht="12.75">
      <c r="B551" s="74"/>
      <c r="C551" s="75"/>
      <c r="D551" s="75"/>
      <c r="E551" s="79"/>
      <c r="F551" s="79"/>
      <c r="G551" s="78"/>
      <c r="H551" s="79"/>
      <c r="I551" s="79"/>
    </row>
    <row r="552" spans="2:9" ht="15.75">
      <c r="B552" s="48" t="s">
        <v>309</v>
      </c>
      <c r="C552" s="52"/>
      <c r="D552" s="70"/>
      <c r="E552" s="63"/>
      <c r="F552" s="63"/>
      <c r="G552" s="60"/>
      <c r="H552" s="63"/>
      <c r="I552" s="63"/>
    </row>
    <row r="553" spans="2:9" ht="12.75">
      <c r="B553" s="60" t="s">
        <v>161</v>
      </c>
      <c r="C553" s="70" t="s">
        <v>49</v>
      </c>
      <c r="D553" s="58">
        <f>'PS&amp;T Eff April 2006'!$B$16</f>
        <v>33460</v>
      </c>
      <c r="E553" s="92">
        <f>'PS&amp;T Eff April 2006'!$D$16</f>
        <v>1312</v>
      </c>
      <c r="F553" s="58">
        <f>'PS&amp;T Eff April 2006'!$B$21+'PS&amp;T Eff April 2006'!$D$17</f>
        <v>45715</v>
      </c>
      <c r="G553" s="61" t="s">
        <v>30</v>
      </c>
      <c r="H553" s="64"/>
      <c r="I553" s="63"/>
    </row>
    <row r="554" spans="2:9" ht="12.75">
      <c r="B554" s="111" t="s">
        <v>162</v>
      </c>
      <c r="C554" s="54" t="s">
        <v>39</v>
      </c>
      <c r="D554" s="57">
        <f>'PS&amp;T Eff April 2006'!$B$17</f>
        <v>35428</v>
      </c>
      <c r="E554" s="93">
        <f>'PS&amp;T Eff April 2006'!$D$17</f>
        <v>1402</v>
      </c>
      <c r="F554" s="59">
        <f>'PS&amp;T Eff April 2006'!$B$21+'PS&amp;T Eff April 2006'!$D$17</f>
        <v>45715</v>
      </c>
      <c r="G554" s="62" t="s">
        <v>246</v>
      </c>
      <c r="H554" s="65" t="s">
        <v>91</v>
      </c>
      <c r="I554" s="59">
        <f>'PS&amp;T Eff April 2006'!$D$17</f>
        <v>1402</v>
      </c>
    </row>
    <row r="555" spans="2:9" ht="12.75">
      <c r="B555" s="25"/>
      <c r="C555" s="35"/>
      <c r="D555" s="8"/>
      <c r="E555" s="8"/>
      <c r="F555" s="8"/>
      <c r="I555" s="8"/>
    </row>
    <row r="556" spans="2:9" ht="12.75">
      <c r="B556" s="25"/>
      <c r="C556" s="35"/>
      <c r="D556" s="8"/>
      <c r="E556" s="8"/>
      <c r="F556" s="8"/>
      <c r="I556" s="8"/>
    </row>
    <row r="557" spans="1:9" s="12" customFormat="1" ht="20.25">
      <c r="A557" s="38" t="s">
        <v>451</v>
      </c>
      <c r="B557" s="18"/>
      <c r="C557" s="21"/>
      <c r="D557" s="21"/>
      <c r="E557" s="22"/>
      <c r="F557" s="22"/>
      <c r="H557" s="22"/>
      <c r="I557" s="22"/>
    </row>
    <row r="559" spans="1:9" s="7" customFormat="1" ht="25.5">
      <c r="A559" s="6"/>
      <c r="B559" s="80" t="s">
        <v>34</v>
      </c>
      <c r="C559" s="81" t="s">
        <v>113</v>
      </c>
      <c r="D559" s="82" t="s">
        <v>114</v>
      </c>
      <c r="E559" s="83" t="s">
        <v>394</v>
      </c>
      <c r="F559" s="84" t="s">
        <v>305</v>
      </c>
      <c r="G559" s="85" t="s">
        <v>115</v>
      </c>
      <c r="H559" s="81" t="s">
        <v>90</v>
      </c>
      <c r="I559" s="86" t="s">
        <v>306</v>
      </c>
    </row>
    <row r="560" spans="2:9" ht="12.75">
      <c r="B560" s="74"/>
      <c r="C560" s="75"/>
      <c r="D560" s="75"/>
      <c r="E560" s="79"/>
      <c r="F560" s="79"/>
      <c r="G560" s="78"/>
      <c r="H560" s="79"/>
      <c r="I560" s="79"/>
    </row>
    <row r="561" spans="2:9" ht="15.75">
      <c r="B561" s="48" t="s">
        <v>309</v>
      </c>
      <c r="C561" s="52"/>
      <c r="D561" s="70"/>
      <c r="E561" s="63"/>
      <c r="F561" s="63"/>
      <c r="G561" s="60"/>
      <c r="H561" s="63"/>
      <c r="I561" s="63"/>
    </row>
    <row r="562" spans="2:9" ht="12.75">
      <c r="B562" s="60" t="s">
        <v>452</v>
      </c>
      <c r="C562" s="70" t="s">
        <v>49</v>
      </c>
      <c r="D562" s="58">
        <f>'PS&amp;T Eff April 2006'!$B$16</f>
        <v>33460</v>
      </c>
      <c r="E562" s="92">
        <f>'PS&amp;T Eff April 2006'!$D$16</f>
        <v>1312</v>
      </c>
      <c r="F562" s="58">
        <f>'PS&amp;T Eff April 2006'!$B$21+'PS&amp;T Eff April 2006'!$D$17</f>
        <v>45715</v>
      </c>
      <c r="G562" s="61" t="s">
        <v>30</v>
      </c>
      <c r="H562" s="64"/>
      <c r="I562" s="63"/>
    </row>
    <row r="563" spans="2:9" ht="12.75">
      <c r="B563" s="62" t="s">
        <v>453</v>
      </c>
      <c r="C563" s="54" t="s">
        <v>39</v>
      </c>
      <c r="D563" s="57">
        <f>'PS&amp;T Eff April 2006'!$B$17</f>
        <v>35428</v>
      </c>
      <c r="E563" s="93">
        <f>'PS&amp;T Eff April 2006'!$D$17</f>
        <v>1402</v>
      </c>
      <c r="F563" s="59">
        <f>'PS&amp;T Eff April 2006'!$B$21+'PS&amp;T Eff April 2006'!$D$17</f>
        <v>45715</v>
      </c>
      <c r="G563" s="62" t="s">
        <v>454</v>
      </c>
      <c r="H563" s="65" t="s">
        <v>91</v>
      </c>
      <c r="I563" s="59">
        <f>'PS&amp;T Eff April 2006'!$D$17</f>
        <v>1402</v>
      </c>
    </row>
    <row r="564" spans="2:9" ht="12.75">
      <c r="B564" s="25"/>
      <c r="C564" s="35"/>
      <c r="D564" s="8"/>
      <c r="E564" s="8"/>
      <c r="F564" s="8"/>
      <c r="I564" s="8"/>
    </row>
    <row r="566" spans="1:9" s="12" customFormat="1" ht="20.25">
      <c r="A566" s="38" t="s">
        <v>337</v>
      </c>
      <c r="B566" s="18"/>
      <c r="C566" s="21"/>
      <c r="D566" s="19"/>
      <c r="E566" s="20"/>
      <c r="F566" s="20"/>
      <c r="H566" s="22"/>
      <c r="I566" s="20"/>
    </row>
    <row r="567" spans="4:9" ht="12.75">
      <c r="D567" s="17"/>
      <c r="E567" s="8"/>
      <c r="F567" s="8"/>
      <c r="I567" s="8"/>
    </row>
    <row r="568" spans="1:9" s="7" customFormat="1" ht="25.5">
      <c r="A568" s="6"/>
      <c r="B568" s="80" t="s">
        <v>34</v>
      </c>
      <c r="C568" s="81" t="s">
        <v>113</v>
      </c>
      <c r="D568" s="82" t="s">
        <v>114</v>
      </c>
      <c r="E568" s="83" t="s">
        <v>394</v>
      </c>
      <c r="F568" s="84" t="s">
        <v>305</v>
      </c>
      <c r="G568" s="85" t="s">
        <v>115</v>
      </c>
      <c r="H568" s="81" t="s">
        <v>90</v>
      </c>
      <c r="I568" s="86" t="s">
        <v>306</v>
      </c>
    </row>
    <row r="569" spans="2:9" ht="12.75">
      <c r="B569" s="74"/>
      <c r="C569" s="75"/>
      <c r="D569" s="76"/>
      <c r="E569" s="77"/>
      <c r="F569" s="77"/>
      <c r="G569" s="78"/>
      <c r="H569" s="79"/>
      <c r="I569" s="77"/>
    </row>
    <row r="570" spans="2:9" ht="15.75">
      <c r="B570" s="48" t="s">
        <v>309</v>
      </c>
      <c r="C570" s="52"/>
      <c r="D570" s="70"/>
      <c r="E570" s="63"/>
      <c r="F570" s="63"/>
      <c r="G570" s="60"/>
      <c r="H570" s="63"/>
      <c r="I570" s="63"/>
    </row>
    <row r="571" spans="2:9" ht="12.75">
      <c r="B571" s="60" t="s">
        <v>163</v>
      </c>
      <c r="C571" s="70" t="s">
        <v>49</v>
      </c>
      <c r="D571" s="58">
        <f>'PS&amp;T Eff April 2006'!$B$16</f>
        <v>33460</v>
      </c>
      <c r="E571" s="92">
        <f>'PS&amp;T Eff April 2006'!$D$16</f>
        <v>1312</v>
      </c>
      <c r="F571" s="58">
        <f>'PS&amp;T Eff April 2006'!$B$21+'PS&amp;T Eff April 2006'!$D$17</f>
        <v>45715</v>
      </c>
      <c r="G571" s="61" t="s">
        <v>30</v>
      </c>
      <c r="H571" s="64"/>
      <c r="I571" s="63"/>
    </row>
    <row r="572" spans="2:9" ht="12.75">
      <c r="B572" s="62" t="s">
        <v>164</v>
      </c>
      <c r="C572" s="54" t="s">
        <v>39</v>
      </c>
      <c r="D572" s="57">
        <f>'PS&amp;T Eff April 2006'!$B$17</f>
        <v>35428</v>
      </c>
      <c r="E572" s="93">
        <f>'PS&amp;T Eff April 2006'!$D$17</f>
        <v>1402</v>
      </c>
      <c r="F572" s="59">
        <f>'PS&amp;T Eff April 2006'!$B$21+'PS&amp;T Eff April 2006'!$D$17</f>
        <v>45715</v>
      </c>
      <c r="G572" s="62" t="s">
        <v>247</v>
      </c>
      <c r="H572" s="65" t="s">
        <v>91</v>
      </c>
      <c r="I572" s="59">
        <f>'PS&amp;T Eff April 2006'!$D$17</f>
        <v>1402</v>
      </c>
    </row>
    <row r="573" spans="2:9" ht="12.75">
      <c r="B573" s="5"/>
      <c r="C573" s="4"/>
      <c r="D573" s="8"/>
      <c r="E573" s="8"/>
      <c r="F573" s="8"/>
      <c r="I573" s="8"/>
    </row>
    <row r="574" spans="4:9" ht="12.75">
      <c r="D574" s="17"/>
      <c r="E574" s="8"/>
      <c r="F574" s="8"/>
      <c r="I574" s="8"/>
    </row>
    <row r="575" spans="1:9" s="12" customFormat="1" ht="20.25">
      <c r="A575" s="38" t="s">
        <v>0</v>
      </c>
      <c r="B575" s="18"/>
      <c r="C575" s="21"/>
      <c r="D575" s="19"/>
      <c r="E575" s="20"/>
      <c r="F575" s="20"/>
      <c r="H575" s="22"/>
      <c r="I575" s="20"/>
    </row>
    <row r="576" spans="4:9" ht="12.75">
      <c r="D576" s="17"/>
      <c r="E576" s="8"/>
      <c r="F576" s="8"/>
      <c r="I576" s="8"/>
    </row>
    <row r="577" spans="1:9" s="7" customFormat="1" ht="25.5">
      <c r="A577" s="6"/>
      <c r="B577" s="80" t="s">
        <v>34</v>
      </c>
      <c r="C577" s="81" t="s">
        <v>113</v>
      </c>
      <c r="D577" s="82" t="s">
        <v>114</v>
      </c>
      <c r="E577" s="83" t="s">
        <v>394</v>
      </c>
      <c r="F577" s="84" t="s">
        <v>305</v>
      </c>
      <c r="G577" s="85" t="s">
        <v>115</v>
      </c>
      <c r="H577" s="81" t="s">
        <v>90</v>
      </c>
      <c r="I577" s="86" t="s">
        <v>306</v>
      </c>
    </row>
    <row r="578" spans="1:9" s="7" customFormat="1" ht="12.75">
      <c r="A578" s="6"/>
      <c r="B578" s="112"/>
      <c r="C578" s="113"/>
      <c r="D578" s="114"/>
      <c r="E578" s="114"/>
      <c r="F578" s="114"/>
      <c r="G578" s="112"/>
      <c r="H578" s="113"/>
      <c r="I578" s="114"/>
    </row>
    <row r="579" spans="2:9" ht="15.75">
      <c r="B579" s="68" t="s">
        <v>309</v>
      </c>
      <c r="C579" s="71"/>
      <c r="D579" s="63"/>
      <c r="E579" s="63"/>
      <c r="F579" s="63"/>
      <c r="G579" s="60"/>
      <c r="H579" s="63"/>
      <c r="I579" s="63"/>
    </row>
    <row r="580" spans="2:9" ht="12.75">
      <c r="B580" s="60" t="s">
        <v>165</v>
      </c>
      <c r="C580" s="63" t="s">
        <v>39</v>
      </c>
      <c r="D580" s="56">
        <f>'PS&amp;T Eff April 2006'!$B$17</f>
        <v>35428</v>
      </c>
      <c r="E580" s="58">
        <f>'PS&amp;T Eff April 2006'!$D$17</f>
        <v>1402</v>
      </c>
      <c r="F580" s="58">
        <f>'PS&amp;T Eff April 2006'!$B$22+'PS&amp;T Eff April 2006'!$D$19</f>
        <v>48265</v>
      </c>
      <c r="G580" s="61" t="s">
        <v>30</v>
      </c>
      <c r="H580" s="64"/>
      <c r="I580" s="63"/>
    </row>
    <row r="581" spans="2:9" ht="12.75">
      <c r="B581" s="62" t="s">
        <v>166</v>
      </c>
      <c r="C581" s="65" t="s">
        <v>40</v>
      </c>
      <c r="D581" s="59">
        <f>'PS&amp;T Eff April 2006'!$B$19</f>
        <v>39624</v>
      </c>
      <c r="E581" s="59">
        <f>'PS&amp;T Eff April 2006'!$D$19</f>
        <v>1509</v>
      </c>
      <c r="F581" s="59">
        <f>'PS&amp;T Eff April 2006'!$B$22+'PS&amp;T Eff April 2006'!$D$19</f>
        <v>48265</v>
      </c>
      <c r="G581" s="62" t="s">
        <v>248</v>
      </c>
      <c r="H581" s="65" t="s">
        <v>112</v>
      </c>
      <c r="I581" s="59">
        <f>'PS&amp;T Eff April 2006'!$D$19</f>
        <v>1509</v>
      </c>
    </row>
    <row r="582" spans="2:9" ht="12.75">
      <c r="B582" s="5"/>
      <c r="C582" s="4"/>
      <c r="D582" s="8"/>
      <c r="E582" s="8"/>
      <c r="F582" s="8"/>
      <c r="I582" s="8"/>
    </row>
    <row r="583" spans="2:9" ht="12.75">
      <c r="B583" s="5"/>
      <c r="C583" s="4"/>
      <c r="D583" s="8"/>
      <c r="E583" s="8"/>
      <c r="F583" s="8"/>
      <c r="I583" s="8"/>
    </row>
    <row r="584" spans="1:9" ht="20.25">
      <c r="A584" s="38" t="s">
        <v>462</v>
      </c>
      <c r="B584" s="18"/>
      <c r="C584" s="21"/>
      <c r="D584" s="21"/>
      <c r="E584" s="22"/>
      <c r="F584" s="22"/>
      <c r="G584" s="12"/>
      <c r="H584" s="22"/>
      <c r="I584" s="22"/>
    </row>
    <row r="586" spans="1:9" ht="25.5">
      <c r="A586" s="6"/>
      <c r="B586" s="80" t="s">
        <v>34</v>
      </c>
      <c r="C586" s="81" t="s">
        <v>113</v>
      </c>
      <c r="D586" s="82" t="s">
        <v>114</v>
      </c>
      <c r="E586" s="83" t="s">
        <v>394</v>
      </c>
      <c r="F586" s="84" t="s">
        <v>305</v>
      </c>
      <c r="G586" s="85" t="s">
        <v>115</v>
      </c>
      <c r="H586" s="81" t="s">
        <v>90</v>
      </c>
      <c r="I586" s="86" t="s">
        <v>306</v>
      </c>
    </row>
    <row r="587" spans="2:9" ht="12.75">
      <c r="B587" s="74"/>
      <c r="C587" s="75"/>
      <c r="D587" s="75"/>
      <c r="E587" s="79"/>
      <c r="F587" s="79"/>
      <c r="G587" s="78"/>
      <c r="H587" s="79"/>
      <c r="I587" s="79"/>
    </row>
    <row r="588" spans="2:9" ht="15.75">
      <c r="B588" s="48" t="s">
        <v>309</v>
      </c>
      <c r="C588" s="52"/>
      <c r="D588" s="70"/>
      <c r="E588" s="63"/>
      <c r="F588" s="63"/>
      <c r="G588" s="60"/>
      <c r="H588" s="63"/>
      <c r="I588" s="63"/>
    </row>
    <row r="589" spans="2:9" ht="12.75">
      <c r="B589" s="50" t="s">
        <v>467</v>
      </c>
      <c r="C589" s="54" t="s">
        <v>466</v>
      </c>
      <c r="D589" s="59">
        <f>'PS&amp;T Eff April 2006'!$B$13</f>
        <v>28194</v>
      </c>
      <c r="E589" s="93">
        <f>'PS&amp;T Eff April 2006'!$D$13</f>
        <v>1145</v>
      </c>
      <c r="F589" s="59">
        <f>'PS&amp;T Eff April 2006'!$B$17+'PS&amp;T Eff April 2006'!$D$13</f>
        <v>36573</v>
      </c>
      <c r="G589" s="62" t="s">
        <v>463</v>
      </c>
      <c r="H589" s="65" t="s">
        <v>95</v>
      </c>
      <c r="I589" s="59">
        <f>'PS&amp;T Eff April 2006'!$D$13</f>
        <v>1145</v>
      </c>
    </row>
    <row r="590" spans="2:9" ht="12.75">
      <c r="B590" s="25"/>
      <c r="C590" s="35"/>
      <c r="D590" s="8"/>
      <c r="E590" s="8"/>
      <c r="F590" s="8"/>
      <c r="I590" s="8"/>
    </row>
    <row r="591" spans="2:9" ht="12.75">
      <c r="B591" s="5"/>
      <c r="C591" s="4"/>
      <c r="D591" s="8"/>
      <c r="E591" s="8"/>
      <c r="F591" s="8"/>
      <c r="I591" s="8"/>
    </row>
    <row r="592" spans="1:9" s="12" customFormat="1" ht="20.25" customHeight="1">
      <c r="A592" s="38" t="s">
        <v>444</v>
      </c>
      <c r="B592" s="18"/>
      <c r="C592" s="21"/>
      <c r="D592" s="19"/>
      <c r="E592" s="20"/>
      <c r="F592" s="20"/>
      <c r="H592" s="22"/>
      <c r="I592" s="20"/>
    </row>
    <row r="593" spans="4:9" ht="12.75" customHeight="1">
      <c r="D593" s="17"/>
      <c r="E593" s="8"/>
      <c r="F593" s="8"/>
      <c r="I593" s="8"/>
    </row>
    <row r="594" spans="1:9" s="7" customFormat="1" ht="25.5">
      <c r="A594" s="6"/>
      <c r="B594" s="80" t="s">
        <v>34</v>
      </c>
      <c r="C594" s="81" t="s">
        <v>113</v>
      </c>
      <c r="D594" s="82" t="s">
        <v>114</v>
      </c>
      <c r="E594" s="83" t="s">
        <v>394</v>
      </c>
      <c r="F594" s="84" t="s">
        <v>305</v>
      </c>
      <c r="G594" s="85" t="s">
        <v>115</v>
      </c>
      <c r="H594" s="81" t="s">
        <v>90</v>
      </c>
      <c r="I594" s="86" t="s">
        <v>306</v>
      </c>
    </row>
    <row r="595" spans="2:9" ht="12.75" customHeight="1">
      <c r="B595" s="74"/>
      <c r="C595" s="75"/>
      <c r="D595" s="76"/>
      <c r="E595" s="77"/>
      <c r="F595" s="115"/>
      <c r="G595" s="78"/>
      <c r="H595" s="116"/>
      <c r="I595" s="77"/>
    </row>
    <row r="596" spans="2:9" ht="15.75">
      <c r="B596" s="48" t="s">
        <v>309</v>
      </c>
      <c r="C596" s="52"/>
      <c r="D596" s="70"/>
      <c r="E596" s="63"/>
      <c r="F596" s="99"/>
      <c r="G596" s="60"/>
      <c r="H596" s="103"/>
      <c r="I596" s="63"/>
    </row>
    <row r="597" spans="2:9" ht="12.75">
      <c r="B597" s="60" t="s">
        <v>167</v>
      </c>
      <c r="C597" s="70" t="s">
        <v>49</v>
      </c>
      <c r="D597" s="58">
        <f>'PS&amp;T Eff April 2006'!$B$16</f>
        <v>33460</v>
      </c>
      <c r="E597" s="92">
        <f>'PS&amp;T Eff April 2006'!$D$16</f>
        <v>1312</v>
      </c>
      <c r="F597" s="58">
        <f>'PS&amp;T Eff April 2006'!$B$21+'PS&amp;T Eff April 2006'!$D$17</f>
        <v>45715</v>
      </c>
      <c r="G597" s="61" t="s">
        <v>30</v>
      </c>
      <c r="H597" s="117"/>
      <c r="I597" s="63"/>
    </row>
    <row r="598" spans="2:9" ht="12.75">
      <c r="B598" s="62" t="s">
        <v>168</v>
      </c>
      <c r="C598" s="54" t="s">
        <v>39</v>
      </c>
      <c r="D598" s="57">
        <f>'PS&amp;T Eff April 2006'!$B$17</f>
        <v>35428</v>
      </c>
      <c r="E598" s="93">
        <f>'PS&amp;T Eff April 2006'!$D$17</f>
        <v>1402</v>
      </c>
      <c r="F598" s="59">
        <f>'PS&amp;T Eff April 2006'!$B$21+'PS&amp;T Eff April 2006'!$D$17</f>
        <v>45715</v>
      </c>
      <c r="G598" s="62" t="s">
        <v>447</v>
      </c>
      <c r="H598" s="110" t="s">
        <v>91</v>
      </c>
      <c r="I598" s="59">
        <f>'PS&amp;T Eff April 2006'!$D$17</f>
        <v>1402</v>
      </c>
    </row>
    <row r="599" spans="2:9" ht="12.75">
      <c r="B599" s="244" t="s">
        <v>439</v>
      </c>
      <c r="C599" s="2"/>
      <c r="D599" s="163"/>
      <c r="E599" s="13"/>
      <c r="F599" s="13"/>
      <c r="G599" s="9"/>
      <c r="H599" s="3"/>
      <c r="I599" s="13"/>
    </row>
    <row r="600" spans="2:9" ht="12.75">
      <c r="B600" s="5"/>
      <c r="C600" s="4"/>
      <c r="D600" s="8"/>
      <c r="E600" s="8"/>
      <c r="F600" s="8"/>
      <c r="I600" s="8"/>
    </row>
    <row r="601" spans="4:9" ht="12.75">
      <c r="D601" s="17"/>
      <c r="E601" s="8"/>
      <c r="F601" s="8"/>
      <c r="I601" s="8"/>
    </row>
    <row r="602" spans="1:9" s="12" customFormat="1" ht="20.25">
      <c r="A602" s="38" t="s">
        <v>445</v>
      </c>
      <c r="B602" s="18"/>
      <c r="C602" s="21"/>
      <c r="D602" s="19"/>
      <c r="E602" s="20"/>
      <c r="F602" s="20"/>
      <c r="H602" s="22"/>
      <c r="I602" s="20"/>
    </row>
    <row r="603" spans="4:9" ht="12.75">
      <c r="D603" s="17"/>
      <c r="E603" s="8"/>
      <c r="F603" s="8"/>
      <c r="I603" s="8"/>
    </row>
    <row r="604" spans="1:9" s="7" customFormat="1" ht="25.5">
      <c r="A604" s="6"/>
      <c r="B604" s="80" t="s">
        <v>34</v>
      </c>
      <c r="C604" s="81" t="s">
        <v>113</v>
      </c>
      <c r="D604" s="82" t="s">
        <v>114</v>
      </c>
      <c r="E604" s="83" t="s">
        <v>394</v>
      </c>
      <c r="F604" s="84" t="s">
        <v>305</v>
      </c>
      <c r="G604" s="85" t="s">
        <v>115</v>
      </c>
      <c r="H604" s="81" t="s">
        <v>90</v>
      </c>
      <c r="I604" s="86" t="s">
        <v>306</v>
      </c>
    </row>
    <row r="605" spans="2:9" ht="12.75">
      <c r="B605" s="74"/>
      <c r="C605" s="75"/>
      <c r="D605" s="76"/>
      <c r="E605" s="77"/>
      <c r="F605" s="77"/>
      <c r="G605" s="78"/>
      <c r="H605" s="79"/>
      <c r="I605" s="77"/>
    </row>
    <row r="606" spans="2:9" ht="15.75">
      <c r="B606" s="48" t="s">
        <v>309</v>
      </c>
      <c r="C606" s="52"/>
      <c r="D606" s="70"/>
      <c r="E606" s="63"/>
      <c r="F606" s="63"/>
      <c r="G606" s="60"/>
      <c r="H606" s="63"/>
      <c r="I606" s="63"/>
    </row>
    <row r="607" spans="2:9" ht="12.75">
      <c r="B607" s="60" t="s">
        <v>169</v>
      </c>
      <c r="C607" s="70" t="s">
        <v>49</v>
      </c>
      <c r="D607" s="58">
        <f>'PS&amp;T Eff April 2006'!$B$16</f>
        <v>33460</v>
      </c>
      <c r="E607" s="92">
        <f>'PS&amp;T Eff April 2006'!$D$16</f>
        <v>1312</v>
      </c>
      <c r="F607" s="58">
        <f>'PS&amp;T Eff April 2006'!$B$21+'PS&amp;T Eff April 2006'!$D$17</f>
        <v>45715</v>
      </c>
      <c r="G607" s="61" t="s">
        <v>30</v>
      </c>
      <c r="H607" s="64"/>
      <c r="I607" s="63"/>
    </row>
    <row r="608" spans="2:9" ht="12.75">
      <c r="B608" s="62" t="s">
        <v>170</v>
      </c>
      <c r="C608" s="54" t="s">
        <v>39</v>
      </c>
      <c r="D608" s="57">
        <f>'PS&amp;T Eff April 2006'!$B$17</f>
        <v>35428</v>
      </c>
      <c r="E608" s="93">
        <f>'PS&amp;T Eff April 2006'!$D$17</f>
        <v>1402</v>
      </c>
      <c r="F608" s="59">
        <f>'PS&amp;T Eff April 2006'!$B$21+'PS&amp;T Eff April 2006'!$D$17</f>
        <v>45715</v>
      </c>
      <c r="G608" s="62" t="s">
        <v>446</v>
      </c>
      <c r="H608" s="65" t="s">
        <v>91</v>
      </c>
      <c r="I608" s="59">
        <f>'PS&amp;T Eff April 2006'!$D$17</f>
        <v>1402</v>
      </c>
    </row>
    <row r="609" spans="2:9" ht="12.75">
      <c r="B609" s="5"/>
      <c r="C609" s="4"/>
      <c r="D609" s="8"/>
      <c r="E609" s="8"/>
      <c r="F609" s="8"/>
      <c r="I609" s="8"/>
    </row>
    <row r="610" spans="4:9" ht="12.75">
      <c r="D610" s="17"/>
      <c r="E610" s="8"/>
      <c r="F610" s="8"/>
      <c r="I610" s="8"/>
    </row>
    <row r="611" spans="1:9" s="12" customFormat="1" ht="20.25">
      <c r="A611" s="38" t="s">
        <v>381</v>
      </c>
      <c r="B611" s="18"/>
      <c r="C611" s="21"/>
      <c r="D611" s="19"/>
      <c r="E611" s="20"/>
      <c r="F611" s="20"/>
      <c r="H611" s="22"/>
      <c r="I611" s="20"/>
    </row>
    <row r="612" spans="4:9" ht="12.75">
      <c r="D612" s="17"/>
      <c r="E612" s="8"/>
      <c r="F612" s="8"/>
      <c r="I612" s="8"/>
    </row>
    <row r="613" spans="1:9" s="7" customFormat="1" ht="25.5">
      <c r="A613" s="6"/>
      <c r="B613" s="80" t="s">
        <v>34</v>
      </c>
      <c r="C613" s="81" t="s">
        <v>113</v>
      </c>
      <c r="D613" s="82" t="s">
        <v>114</v>
      </c>
      <c r="E613" s="83" t="s">
        <v>394</v>
      </c>
      <c r="F613" s="84" t="s">
        <v>305</v>
      </c>
      <c r="G613" s="85" t="s">
        <v>115</v>
      </c>
      <c r="H613" s="81" t="s">
        <v>90</v>
      </c>
      <c r="I613" s="86" t="s">
        <v>306</v>
      </c>
    </row>
    <row r="614" spans="2:9" ht="12.75">
      <c r="B614" s="74"/>
      <c r="C614" s="75"/>
      <c r="D614" s="76"/>
      <c r="E614" s="77"/>
      <c r="F614" s="77"/>
      <c r="G614" s="78"/>
      <c r="H614" s="79"/>
      <c r="I614" s="77"/>
    </row>
    <row r="615" spans="2:9" ht="15.75">
      <c r="B615" s="48" t="s">
        <v>309</v>
      </c>
      <c r="C615" s="52"/>
      <c r="D615" s="70"/>
      <c r="E615" s="63"/>
      <c r="F615" s="63"/>
      <c r="G615" s="60"/>
      <c r="H615" s="63"/>
      <c r="I615" s="63"/>
    </row>
    <row r="616" spans="2:9" ht="12.75">
      <c r="B616" s="49" t="s">
        <v>171</v>
      </c>
      <c r="C616" s="63" t="s">
        <v>39</v>
      </c>
      <c r="D616" s="56">
        <f>'PS&amp;T Eff April 2006'!$B$17</f>
        <v>35428</v>
      </c>
      <c r="E616" s="58">
        <f>'PS&amp;T Eff April 2006'!$D$17</f>
        <v>1402</v>
      </c>
      <c r="F616" s="58">
        <f>'PS&amp;T Eff April 2006'!$B$23+'PS&amp;T Eff April 2006'!$D$19</f>
        <v>50701</v>
      </c>
      <c r="G616" s="61" t="s">
        <v>30</v>
      </c>
      <c r="H616" s="64"/>
      <c r="I616" s="63"/>
    </row>
    <row r="617" spans="2:9" ht="12.75">
      <c r="B617" s="50" t="s">
        <v>172</v>
      </c>
      <c r="C617" s="65" t="s">
        <v>40</v>
      </c>
      <c r="D617" s="59">
        <f>'PS&amp;T Eff April 2006'!$B$19</f>
        <v>39624</v>
      </c>
      <c r="E617" s="59">
        <f>'PS&amp;T Eff April 2006'!$D$19</f>
        <v>1509</v>
      </c>
      <c r="F617" s="59">
        <f>'PS&amp;T Eff April 2006'!$B$23+'PS&amp;T Eff April 2006'!$D$19</f>
        <v>50701</v>
      </c>
      <c r="G617" s="62" t="s">
        <v>249</v>
      </c>
      <c r="H617" s="65" t="s">
        <v>104</v>
      </c>
      <c r="I617" s="59">
        <f>'PS&amp;T Eff April 2006'!$D$19</f>
        <v>1509</v>
      </c>
    </row>
    <row r="618" spans="2:9" ht="12.75">
      <c r="B618" s="244" t="s">
        <v>439</v>
      </c>
      <c r="C618" s="32"/>
      <c r="E618" s="8"/>
      <c r="F618" s="8"/>
      <c r="I618" s="8"/>
    </row>
    <row r="619" spans="5:9" ht="12.75">
      <c r="E619" s="8"/>
      <c r="F619" s="8"/>
      <c r="I619" s="8"/>
    </row>
    <row r="620" spans="5:9" ht="12.75">
      <c r="E620" s="8"/>
      <c r="F620" s="8"/>
      <c r="I620" s="8"/>
    </row>
    <row r="621" spans="1:9" s="12" customFormat="1" ht="20.25">
      <c r="A621" s="38" t="s">
        <v>424</v>
      </c>
      <c r="B621" s="18"/>
      <c r="C621" s="21"/>
      <c r="D621" s="21"/>
      <c r="E621" s="20"/>
      <c r="F621" s="20"/>
      <c r="H621" s="22"/>
      <c r="I621" s="20"/>
    </row>
    <row r="622" spans="5:9" ht="12.75">
      <c r="E622" s="8"/>
      <c r="F622" s="8"/>
      <c r="I622" s="8"/>
    </row>
    <row r="623" spans="1:9" s="7" customFormat="1" ht="25.5">
      <c r="A623" s="6"/>
      <c r="B623" s="80" t="s">
        <v>34</v>
      </c>
      <c r="C623" s="81" t="s">
        <v>113</v>
      </c>
      <c r="D623" s="82" t="s">
        <v>114</v>
      </c>
      <c r="E623" s="83" t="s">
        <v>394</v>
      </c>
      <c r="F623" s="84" t="s">
        <v>305</v>
      </c>
      <c r="G623" s="85" t="s">
        <v>115</v>
      </c>
      <c r="H623" s="81" t="s">
        <v>90</v>
      </c>
      <c r="I623" s="86" t="s">
        <v>306</v>
      </c>
    </row>
    <row r="624" spans="2:9" ht="12.75">
      <c r="B624" s="74"/>
      <c r="C624" s="75"/>
      <c r="D624" s="75"/>
      <c r="E624" s="77"/>
      <c r="F624" s="77"/>
      <c r="G624" s="78"/>
      <c r="H624" s="79"/>
      <c r="I624" s="77"/>
    </row>
    <row r="625" spans="2:9" ht="15.75">
      <c r="B625" s="48" t="s">
        <v>309</v>
      </c>
      <c r="C625" s="52"/>
      <c r="D625" s="70"/>
      <c r="E625" s="63"/>
      <c r="F625" s="63"/>
      <c r="G625" s="60"/>
      <c r="H625" s="63"/>
      <c r="I625" s="63"/>
    </row>
    <row r="626" spans="2:9" ht="12.75">
      <c r="B626" s="49" t="s">
        <v>173</v>
      </c>
      <c r="C626" s="63" t="s">
        <v>39</v>
      </c>
      <c r="D626" s="56">
        <f>'PS&amp;T Eff April 2006'!$B$17</f>
        <v>35428</v>
      </c>
      <c r="E626" s="58">
        <f>'PS&amp;T Eff April 2006'!$D$17</f>
        <v>1402</v>
      </c>
      <c r="F626" s="58">
        <f>'PS&amp;T Eff April 2006'!$B$21+'PS&amp;T Eff April 2006'!$D$19</f>
        <v>45822</v>
      </c>
      <c r="G626" s="61" t="s">
        <v>30</v>
      </c>
      <c r="H626" s="64"/>
      <c r="I626" s="63"/>
    </row>
    <row r="627" spans="2:9" ht="12.75">
      <c r="B627" s="49" t="s">
        <v>174</v>
      </c>
      <c r="C627" s="63" t="s">
        <v>40</v>
      </c>
      <c r="D627" s="58">
        <f>'PS&amp;T Eff April 2006'!$B$19</f>
        <v>39624</v>
      </c>
      <c r="E627" s="58">
        <f>'PS&amp;T Eff April 2006'!$D$19</f>
        <v>1509</v>
      </c>
      <c r="F627" s="58">
        <f>'PS&amp;T Eff April 2006'!$B$21+'PS&amp;T Eff April 2006'!$D$19</f>
        <v>45822</v>
      </c>
      <c r="G627" s="60" t="s">
        <v>425</v>
      </c>
      <c r="H627" s="63" t="s">
        <v>91</v>
      </c>
      <c r="I627" s="58">
        <f>'PS&amp;T Eff April 2006'!$D$19</f>
        <v>1509</v>
      </c>
    </row>
    <row r="628" spans="2:9" ht="12.75">
      <c r="B628" s="49"/>
      <c r="C628" s="70"/>
      <c r="D628" s="58"/>
      <c r="E628" s="58"/>
      <c r="F628" s="58"/>
      <c r="G628" s="60"/>
      <c r="H628" s="63"/>
      <c r="I628" s="63"/>
    </row>
    <row r="629" spans="2:9" ht="15.75">
      <c r="B629" s="68" t="s">
        <v>455</v>
      </c>
      <c r="C629" s="71"/>
      <c r="D629" s="63"/>
      <c r="E629" s="63"/>
      <c r="F629" s="63"/>
      <c r="G629" s="60"/>
      <c r="H629" s="63"/>
      <c r="I629" s="63"/>
    </row>
    <row r="630" spans="2:9" ht="12.75" customHeight="1">
      <c r="B630" s="49" t="s">
        <v>173</v>
      </c>
      <c r="C630" s="63" t="s">
        <v>41</v>
      </c>
      <c r="D630" s="56">
        <f>'PS&amp;T Eff April 2006'!$B$17</f>
        <v>35428</v>
      </c>
      <c r="E630" s="58">
        <f>'PS&amp;T Eff April 2006'!$D$17</f>
        <v>1402</v>
      </c>
      <c r="F630" s="58">
        <f>'PS&amp;T Eff April 2006'!$B$21+'PS&amp;T Eff April 2006'!$D$19</f>
        <v>45822</v>
      </c>
      <c r="G630" s="61" t="s">
        <v>30</v>
      </c>
      <c r="H630" s="64"/>
      <c r="I630" s="63"/>
    </row>
    <row r="631" spans="2:9" ht="12.75" customHeight="1">
      <c r="B631" s="50" t="s">
        <v>174</v>
      </c>
      <c r="C631" s="65" t="s">
        <v>42</v>
      </c>
      <c r="D631" s="59">
        <f>'PS&amp;T Eff April 2006'!$B$19</f>
        <v>39624</v>
      </c>
      <c r="E631" s="59">
        <f>'PS&amp;T Eff April 2006'!$D$19</f>
        <v>1509</v>
      </c>
      <c r="F631" s="59">
        <f>'PS&amp;T Eff April 2006'!$B$21+'PS&amp;T Eff April 2006'!$D$19</f>
        <v>45822</v>
      </c>
      <c r="G631" s="62" t="s">
        <v>425</v>
      </c>
      <c r="H631" s="65" t="s">
        <v>91</v>
      </c>
      <c r="I631" s="59">
        <f>'PS&amp;T Eff April 2006'!$D$19</f>
        <v>1509</v>
      </c>
    </row>
    <row r="632" spans="4:9" ht="12.75" customHeight="1">
      <c r="D632" s="17"/>
      <c r="E632" s="8"/>
      <c r="F632" s="8"/>
      <c r="I632" s="8"/>
    </row>
    <row r="634" spans="1:9" s="12" customFormat="1" ht="20.25">
      <c r="A634" s="38" t="s">
        <v>1</v>
      </c>
      <c r="B634" s="18"/>
      <c r="C634" s="21"/>
      <c r="D634" s="21"/>
      <c r="E634" s="22"/>
      <c r="F634" s="22"/>
      <c r="H634" s="22"/>
      <c r="I634" s="22"/>
    </row>
    <row r="636" spans="1:9" s="7" customFormat="1" ht="25.5">
      <c r="A636" s="6"/>
      <c r="B636" s="80" t="s">
        <v>34</v>
      </c>
      <c r="C636" s="81" t="s">
        <v>113</v>
      </c>
      <c r="D636" s="82" t="s">
        <v>114</v>
      </c>
      <c r="E636" s="83" t="s">
        <v>394</v>
      </c>
      <c r="F636" s="84" t="s">
        <v>305</v>
      </c>
      <c r="G636" s="85" t="s">
        <v>115</v>
      </c>
      <c r="H636" s="81" t="s">
        <v>90</v>
      </c>
      <c r="I636" s="86" t="s">
        <v>306</v>
      </c>
    </row>
    <row r="637" spans="2:9" ht="12.75">
      <c r="B637" s="74"/>
      <c r="C637" s="75"/>
      <c r="D637" s="75"/>
      <c r="E637" s="79"/>
      <c r="F637" s="79"/>
      <c r="G637" s="78"/>
      <c r="H637" s="79"/>
      <c r="I637" s="79"/>
    </row>
    <row r="638" spans="2:9" ht="15.75">
      <c r="B638" s="48" t="s">
        <v>309</v>
      </c>
      <c r="C638" s="52"/>
      <c r="D638" s="70"/>
      <c r="E638" s="63"/>
      <c r="F638" s="63"/>
      <c r="G638" s="60"/>
      <c r="H638" s="63"/>
      <c r="I638" s="63"/>
    </row>
    <row r="639" spans="2:9" ht="12.75">
      <c r="B639" s="50" t="s">
        <v>175</v>
      </c>
      <c r="C639" s="54" t="s">
        <v>49</v>
      </c>
      <c r="D639" s="59">
        <f>'PS&amp;T Eff April 2006'!$B$16</f>
        <v>33460</v>
      </c>
      <c r="E639" s="93">
        <f>'PS&amp;T Eff April 2006'!$D$16</f>
        <v>1312</v>
      </c>
      <c r="F639" s="59">
        <f>'PS&amp;T Eff April 2006'!$B$17+'PS&amp;T Eff April 2006'!$D$16</f>
        <v>36740</v>
      </c>
      <c r="G639" s="62" t="s">
        <v>250</v>
      </c>
      <c r="H639" s="65" t="s">
        <v>95</v>
      </c>
      <c r="I639" s="59">
        <f>'PS&amp;T Eff April 2006'!$D$16</f>
        <v>1312</v>
      </c>
    </row>
    <row r="640" spans="4:9" ht="12.75">
      <c r="D640" s="17"/>
      <c r="E640" s="8"/>
      <c r="F640" s="8"/>
      <c r="I640" s="8"/>
    </row>
    <row r="642" spans="1:9" s="12" customFormat="1" ht="20.25">
      <c r="A642" s="38" t="s">
        <v>2</v>
      </c>
      <c r="B642" s="18"/>
      <c r="C642" s="21"/>
      <c r="D642" s="21"/>
      <c r="E642" s="22"/>
      <c r="F642" s="22"/>
      <c r="H642" s="22"/>
      <c r="I642" s="22"/>
    </row>
    <row r="644" spans="1:9" s="7" customFormat="1" ht="25.5">
      <c r="A644" s="6"/>
      <c r="B644" s="80" t="s">
        <v>34</v>
      </c>
      <c r="C644" s="81" t="s">
        <v>113</v>
      </c>
      <c r="D644" s="82" t="s">
        <v>114</v>
      </c>
      <c r="E644" s="83" t="s">
        <v>394</v>
      </c>
      <c r="F644" s="84" t="s">
        <v>305</v>
      </c>
      <c r="G644" s="85" t="s">
        <v>115</v>
      </c>
      <c r="H644" s="81" t="s">
        <v>90</v>
      </c>
      <c r="I644" s="86" t="s">
        <v>306</v>
      </c>
    </row>
    <row r="645" spans="2:9" ht="12.75">
      <c r="B645" s="74"/>
      <c r="C645" s="75"/>
      <c r="D645" s="75"/>
      <c r="E645" s="79"/>
      <c r="F645" s="79"/>
      <c r="G645" s="78"/>
      <c r="H645" s="79"/>
      <c r="I645" s="79"/>
    </row>
    <row r="646" spans="2:9" ht="15.75">
      <c r="B646" s="48" t="s">
        <v>309</v>
      </c>
      <c r="C646" s="52"/>
      <c r="D646" s="70"/>
      <c r="E646" s="63"/>
      <c r="F646" s="63"/>
      <c r="G646" s="60"/>
      <c r="H646" s="63"/>
      <c r="I646" s="63"/>
    </row>
    <row r="647" spans="2:9" ht="12.75">
      <c r="B647" s="50" t="s">
        <v>176</v>
      </c>
      <c r="C647" s="54" t="s">
        <v>49</v>
      </c>
      <c r="D647" s="59">
        <f>'PS&amp;T Eff April 2006'!$B$16</f>
        <v>33460</v>
      </c>
      <c r="E647" s="93">
        <f>'PS&amp;T Eff April 2006'!$D$16</f>
        <v>1312</v>
      </c>
      <c r="F647" s="59">
        <f>'PS&amp;T Eff April 2006'!$B$17+'PS&amp;T Eff April 2006'!$D$16</f>
        <v>36740</v>
      </c>
      <c r="G647" s="62" t="s">
        <v>251</v>
      </c>
      <c r="H647" s="65" t="s">
        <v>95</v>
      </c>
      <c r="I647" s="59">
        <f>'PS&amp;T Eff April 2006'!$D$16</f>
        <v>1312</v>
      </c>
    </row>
    <row r="648" spans="4:9" ht="12.75">
      <c r="D648" s="17"/>
      <c r="E648" s="8"/>
      <c r="F648" s="8"/>
      <c r="I648" s="8"/>
    </row>
    <row r="649" spans="4:9" ht="12.75">
      <c r="D649" s="17"/>
      <c r="E649" s="8"/>
      <c r="F649" s="8"/>
      <c r="I649" s="8"/>
    </row>
    <row r="650" spans="1:9" s="12" customFormat="1" ht="20.25">
      <c r="A650" s="39" t="s">
        <v>368</v>
      </c>
      <c r="B650" s="18"/>
      <c r="C650" s="21"/>
      <c r="D650" s="19"/>
      <c r="E650" s="20"/>
      <c r="F650" s="20"/>
      <c r="H650" s="22"/>
      <c r="I650" s="20"/>
    </row>
    <row r="651" spans="4:9" ht="12.75">
      <c r="D651" s="17"/>
      <c r="E651" s="8"/>
      <c r="F651" s="8"/>
      <c r="I651" s="8"/>
    </row>
    <row r="652" spans="1:9" s="7" customFormat="1" ht="25.5">
      <c r="A652" s="6"/>
      <c r="B652" s="80" t="s">
        <v>34</v>
      </c>
      <c r="C652" s="81" t="s">
        <v>113</v>
      </c>
      <c r="D652" s="151" t="s">
        <v>114</v>
      </c>
      <c r="E652" s="150" t="s">
        <v>394</v>
      </c>
      <c r="F652" s="84" t="s">
        <v>305</v>
      </c>
      <c r="G652" s="85" t="s">
        <v>115</v>
      </c>
      <c r="H652" s="81" t="s">
        <v>90</v>
      </c>
      <c r="I652" s="86" t="s">
        <v>306</v>
      </c>
    </row>
    <row r="653" spans="2:9" ht="12.75">
      <c r="B653" s="74"/>
      <c r="C653" s="145"/>
      <c r="D653" s="76"/>
      <c r="E653" s="146"/>
      <c r="F653" s="77"/>
      <c r="G653" s="143"/>
      <c r="H653" s="79"/>
      <c r="I653" s="77"/>
    </row>
    <row r="654" spans="2:9" ht="15.75">
      <c r="B654" s="48" t="s">
        <v>309</v>
      </c>
      <c r="C654" s="125"/>
      <c r="D654" s="70"/>
      <c r="E654" s="3"/>
      <c r="F654" s="63"/>
      <c r="G654" s="100"/>
      <c r="H654" s="63"/>
      <c r="I654" s="63"/>
    </row>
    <row r="655" spans="2:9" ht="12.75">
      <c r="B655" s="49" t="s">
        <v>369</v>
      </c>
      <c r="C655" s="126" t="s">
        <v>49</v>
      </c>
      <c r="D655" s="58">
        <f>'PS&amp;T Eff April 2006'!$B$16</f>
        <v>33460</v>
      </c>
      <c r="E655" s="13">
        <f>'PS&amp;T Eff April 2006'!$D$16</f>
        <v>1312</v>
      </c>
      <c r="F655" s="58">
        <f>'PS&amp;T Eff April 2006'!$B$19+'PS&amp;T Eff April 2006'!$D$17</f>
        <v>41026</v>
      </c>
      <c r="G655" s="100"/>
      <c r="H655" s="63"/>
      <c r="I655" s="63"/>
    </row>
    <row r="656" spans="2:9" ht="12.75">
      <c r="B656" s="49" t="s">
        <v>370</v>
      </c>
      <c r="C656" s="126" t="s">
        <v>39</v>
      </c>
      <c r="D656" s="56">
        <f>'PS&amp;T Eff April 2006'!$B$17</f>
        <v>35428</v>
      </c>
      <c r="E656" s="13">
        <f>'PS&amp;T Eff April 2006'!$D$17</f>
        <v>1402</v>
      </c>
      <c r="F656" s="58">
        <f>'PS&amp;T Eff April 2006'!$B$19+'PS&amp;T Eff April 2006'!$D$17</f>
        <v>41026</v>
      </c>
      <c r="G656" s="100" t="s">
        <v>426</v>
      </c>
      <c r="H656" s="63" t="s">
        <v>101</v>
      </c>
      <c r="I656" s="58">
        <f>'PS&amp;T Eff April 2006'!$D$17</f>
        <v>1402</v>
      </c>
    </row>
    <row r="657" spans="2:9" ht="12.75">
      <c r="B657" s="49"/>
      <c r="C657" s="126"/>
      <c r="D657" s="56"/>
      <c r="E657" s="13"/>
      <c r="F657" s="58"/>
      <c r="G657" s="100"/>
      <c r="H657" s="63"/>
      <c r="I657" s="58"/>
    </row>
    <row r="658" spans="2:9" ht="15.75">
      <c r="B658" s="48" t="s">
        <v>31</v>
      </c>
      <c r="C658" s="125"/>
      <c r="D658" s="70"/>
      <c r="E658" s="3"/>
      <c r="F658" s="63"/>
      <c r="G658" s="100"/>
      <c r="H658" s="63"/>
      <c r="I658" s="63"/>
    </row>
    <row r="659" spans="2:9" ht="12.75">
      <c r="B659" s="60" t="s">
        <v>290</v>
      </c>
      <c r="C659" s="99" t="s">
        <v>65</v>
      </c>
      <c r="D659" s="58">
        <f>'PS&amp;T Eff April 2006'!$B$15</f>
        <v>31575</v>
      </c>
      <c r="E659" s="13">
        <f>'PS&amp;T Eff April 2006'!$D$15</f>
        <v>1262</v>
      </c>
      <c r="F659" s="58">
        <f>'PS&amp;T Eff April 2006'!$B$19+'PS&amp;T Eff April 2006'!$D$17</f>
        <v>41026</v>
      </c>
      <c r="G659" s="94" t="s">
        <v>30</v>
      </c>
      <c r="H659" s="64"/>
      <c r="I659" s="63"/>
    </row>
    <row r="660" spans="2:9" ht="12.75">
      <c r="B660" s="60" t="s">
        <v>291</v>
      </c>
      <c r="C660" s="126" t="s">
        <v>49</v>
      </c>
      <c r="D660" s="58">
        <f>'PS&amp;T Eff April 2006'!$B$16</f>
        <v>33460</v>
      </c>
      <c r="E660" s="13">
        <f>'PS&amp;T Eff April 2006'!$D$16</f>
        <v>1312</v>
      </c>
      <c r="F660" s="58">
        <f>'PS&amp;T Eff April 2006'!$B$19+'PS&amp;T Eff April 2006'!$D$17</f>
        <v>41026</v>
      </c>
      <c r="G660" s="94" t="s">
        <v>32</v>
      </c>
      <c r="H660" s="64"/>
      <c r="I660" s="63"/>
    </row>
    <row r="661" spans="2:9" ht="12.75">
      <c r="B661" s="62" t="s">
        <v>292</v>
      </c>
      <c r="C661" s="139" t="s">
        <v>39</v>
      </c>
      <c r="D661" s="57">
        <f>'PS&amp;T Eff April 2006'!$B$17</f>
        <v>35428</v>
      </c>
      <c r="E661" s="147">
        <f>'PS&amp;T Eff April 2006'!$D$17</f>
        <v>1402</v>
      </c>
      <c r="F661" s="59">
        <f>'PS&amp;T Eff April 2006'!$B$19+'PS&amp;T Eff April 2006'!$D$17</f>
        <v>41026</v>
      </c>
      <c r="G661" s="95" t="s">
        <v>252</v>
      </c>
      <c r="H661" s="65" t="s">
        <v>101</v>
      </c>
      <c r="I661" s="59">
        <f>'PS&amp;T Eff April 2006'!$D$17</f>
        <v>1402</v>
      </c>
    </row>
    <row r="662" spans="2:9" ht="12.75">
      <c r="B662" s="5"/>
      <c r="C662" s="4"/>
      <c r="D662" s="8"/>
      <c r="E662" s="8"/>
      <c r="F662" s="8"/>
      <c r="I662" s="8"/>
    </row>
    <row r="663" spans="4:9" ht="12.75">
      <c r="D663" s="17"/>
      <c r="E663" s="8"/>
      <c r="F663" s="8"/>
      <c r="I663" s="8"/>
    </row>
    <row r="664" spans="1:9" s="12" customFormat="1" ht="20.25">
      <c r="A664" s="38" t="s">
        <v>427</v>
      </c>
      <c r="B664" s="18"/>
      <c r="C664" s="21"/>
      <c r="D664" s="19"/>
      <c r="E664" s="20"/>
      <c r="F664" s="20"/>
      <c r="H664" s="22"/>
      <c r="I664" s="20"/>
    </row>
    <row r="665" spans="4:9" ht="12.75">
      <c r="D665" s="17"/>
      <c r="E665" s="8"/>
      <c r="F665" s="8"/>
      <c r="I665" s="8"/>
    </row>
    <row r="666" spans="1:9" s="7" customFormat="1" ht="25.5">
      <c r="A666" s="6"/>
      <c r="B666" s="80" t="s">
        <v>34</v>
      </c>
      <c r="C666" s="81" t="s">
        <v>113</v>
      </c>
      <c r="D666" s="82" t="s">
        <v>114</v>
      </c>
      <c r="E666" s="83" t="s">
        <v>394</v>
      </c>
      <c r="F666" s="84" t="s">
        <v>305</v>
      </c>
      <c r="G666" s="85" t="s">
        <v>115</v>
      </c>
      <c r="H666" s="81" t="s">
        <v>90</v>
      </c>
      <c r="I666" s="86" t="s">
        <v>306</v>
      </c>
    </row>
    <row r="667" spans="2:9" ht="12.75">
      <c r="B667" s="74"/>
      <c r="C667" s="75"/>
      <c r="D667" s="76"/>
      <c r="E667" s="77"/>
      <c r="F667" s="77"/>
      <c r="G667" s="78"/>
      <c r="H667" s="79"/>
      <c r="I667" s="77"/>
    </row>
    <row r="668" spans="2:9" ht="15.75">
      <c r="B668" s="48" t="s">
        <v>309</v>
      </c>
      <c r="C668" s="52"/>
      <c r="D668" s="70"/>
      <c r="E668" s="63"/>
      <c r="F668" s="63"/>
      <c r="G668" s="60"/>
      <c r="H668" s="63"/>
      <c r="I668" s="63"/>
    </row>
    <row r="669" spans="2:9" ht="12.75">
      <c r="B669" s="50" t="s">
        <v>177</v>
      </c>
      <c r="C669" s="65" t="s">
        <v>39</v>
      </c>
      <c r="D669" s="57">
        <f>'PS&amp;T Eff April 2006'!$B$17</f>
        <v>35428</v>
      </c>
      <c r="E669" s="147">
        <f>'PS&amp;T Eff April 2006'!$D$17</f>
        <v>1402</v>
      </c>
      <c r="F669" s="59">
        <f>'PS&amp;T Eff April 2006'!$B$19+'PS&amp;T Eff April 2006'!$D$17</f>
        <v>41026</v>
      </c>
      <c r="G669" s="62" t="s">
        <v>428</v>
      </c>
      <c r="H669" s="65" t="s">
        <v>101</v>
      </c>
      <c r="I669" s="59">
        <f>'PS&amp;T Eff April 2006'!$D$17</f>
        <v>1402</v>
      </c>
    </row>
    <row r="670" spans="3:9" ht="12.75">
      <c r="C670" s="4"/>
      <c r="D670" s="17"/>
      <c r="E670" s="8"/>
      <c r="F670" s="8"/>
      <c r="I670" s="8"/>
    </row>
    <row r="671" spans="4:9" ht="12.75">
      <c r="D671" s="17"/>
      <c r="E671" s="8"/>
      <c r="F671" s="8"/>
      <c r="I671" s="8"/>
    </row>
    <row r="672" spans="1:9" s="12" customFormat="1" ht="20.25">
      <c r="A672" s="38" t="s">
        <v>481</v>
      </c>
      <c r="B672" s="18"/>
      <c r="C672" s="21"/>
      <c r="D672" s="19"/>
      <c r="E672" s="20"/>
      <c r="F672" s="20"/>
      <c r="H672" s="22"/>
      <c r="I672" s="20"/>
    </row>
    <row r="673" spans="4:9" ht="12.75">
      <c r="D673" s="17"/>
      <c r="E673" s="8"/>
      <c r="F673" s="8"/>
      <c r="I673" s="8"/>
    </row>
    <row r="674" spans="1:9" s="7" customFormat="1" ht="25.5">
      <c r="A674" s="6"/>
      <c r="B674" s="80" t="s">
        <v>34</v>
      </c>
      <c r="C674" s="81" t="s">
        <v>113</v>
      </c>
      <c r="D674" s="82" t="s">
        <v>114</v>
      </c>
      <c r="E674" s="83" t="s">
        <v>394</v>
      </c>
      <c r="F674" s="84" t="s">
        <v>305</v>
      </c>
      <c r="G674" s="85" t="s">
        <v>115</v>
      </c>
      <c r="H674" s="81" t="s">
        <v>90</v>
      </c>
      <c r="I674" s="86" t="s">
        <v>306</v>
      </c>
    </row>
    <row r="675" spans="2:9" ht="12.75">
      <c r="B675" s="74"/>
      <c r="C675" s="75"/>
      <c r="D675" s="76"/>
      <c r="E675" s="77"/>
      <c r="F675" s="77"/>
      <c r="G675" s="78"/>
      <c r="H675" s="79"/>
      <c r="I675" s="77"/>
    </row>
    <row r="676" spans="2:9" ht="15.75">
      <c r="B676" s="48" t="s">
        <v>309</v>
      </c>
      <c r="C676" s="52"/>
      <c r="D676" s="70"/>
      <c r="E676" s="63"/>
      <c r="F676" s="63"/>
      <c r="G676" s="60"/>
      <c r="H676" s="63"/>
      <c r="I676" s="63"/>
    </row>
    <row r="677" spans="2:9" ht="12.75">
      <c r="B677" s="49" t="s">
        <v>482</v>
      </c>
      <c r="C677" s="70" t="s">
        <v>49</v>
      </c>
      <c r="D677" s="58">
        <f>'PS&amp;T Eff April 2006'!$B$16</f>
        <v>33460</v>
      </c>
      <c r="E677" s="13">
        <f>'PS&amp;T Eff April 2006'!$D$16</f>
        <v>1312</v>
      </c>
      <c r="F677" s="58">
        <f>'PS&amp;T Eff April 2006'!$B$20+'PS&amp;T Eff April 2006'!$D$17</f>
        <v>43295</v>
      </c>
      <c r="G677" s="61" t="s">
        <v>30</v>
      </c>
      <c r="H677" s="64"/>
      <c r="I677" s="63"/>
    </row>
    <row r="678" spans="2:9" ht="12.75">
      <c r="B678" s="50" t="s">
        <v>483</v>
      </c>
      <c r="C678" s="54" t="s">
        <v>39</v>
      </c>
      <c r="D678" s="57">
        <f>'PS&amp;T Eff April 2006'!$B$17</f>
        <v>35428</v>
      </c>
      <c r="E678" s="147">
        <f>'PS&amp;T Eff April 2006'!$D$17</f>
        <v>1402</v>
      </c>
      <c r="F678" s="59">
        <f>'PS&amp;T Eff April 2006'!$B$20+'PS&amp;T Eff April 2006'!$D$17</f>
        <v>43295</v>
      </c>
      <c r="G678" s="62" t="s">
        <v>484</v>
      </c>
      <c r="H678" s="65" t="s">
        <v>111</v>
      </c>
      <c r="I678" s="59">
        <f>'PS&amp;T Eff April 2006'!$D$17</f>
        <v>1402</v>
      </c>
    </row>
    <row r="679" spans="4:9" ht="12.75">
      <c r="D679" s="17"/>
      <c r="E679" s="8"/>
      <c r="F679" s="8"/>
      <c r="I679" s="8"/>
    </row>
    <row r="680" spans="4:9" ht="12.75">
      <c r="D680" s="17"/>
      <c r="E680" s="8"/>
      <c r="F680" s="8"/>
      <c r="I680" s="8"/>
    </row>
    <row r="681" spans="1:9" s="12" customFormat="1" ht="20.25">
      <c r="A681" s="38" t="s">
        <v>3</v>
      </c>
      <c r="B681" s="18"/>
      <c r="C681" s="21"/>
      <c r="D681" s="19"/>
      <c r="E681" s="20"/>
      <c r="F681" s="20"/>
      <c r="H681" s="22"/>
      <c r="I681" s="20"/>
    </row>
    <row r="682" spans="4:9" ht="12.75">
      <c r="D682" s="17"/>
      <c r="E682" s="8"/>
      <c r="F682" s="8"/>
      <c r="I682" s="8"/>
    </row>
    <row r="683" spans="1:9" s="7" customFormat="1" ht="25.5">
      <c r="A683" s="6"/>
      <c r="B683" s="80" t="s">
        <v>34</v>
      </c>
      <c r="C683" s="81" t="s">
        <v>113</v>
      </c>
      <c r="D683" s="82" t="s">
        <v>114</v>
      </c>
      <c r="E683" s="83" t="s">
        <v>394</v>
      </c>
      <c r="F683" s="84" t="s">
        <v>305</v>
      </c>
      <c r="G683" s="85" t="s">
        <v>115</v>
      </c>
      <c r="H683" s="81" t="s">
        <v>90</v>
      </c>
      <c r="I683" s="86" t="s">
        <v>306</v>
      </c>
    </row>
    <row r="684" spans="2:9" ht="12.75">
      <c r="B684" s="74"/>
      <c r="C684" s="75"/>
      <c r="D684" s="76"/>
      <c r="E684" s="77"/>
      <c r="F684" s="77"/>
      <c r="G684" s="78"/>
      <c r="H684" s="79"/>
      <c r="I684" s="77"/>
    </row>
    <row r="685" spans="2:9" ht="15.75">
      <c r="B685" s="48" t="s">
        <v>309</v>
      </c>
      <c r="C685" s="52"/>
      <c r="D685" s="70"/>
      <c r="E685" s="63"/>
      <c r="F685" s="63"/>
      <c r="G685" s="60"/>
      <c r="H685" s="63"/>
      <c r="I685" s="63"/>
    </row>
    <row r="686" spans="2:9" ht="12.75">
      <c r="B686" s="49" t="s">
        <v>178</v>
      </c>
      <c r="C686" s="70" t="s">
        <v>49</v>
      </c>
      <c r="D686" s="58">
        <f>'PS&amp;T Eff April 2006'!$B$16</f>
        <v>33460</v>
      </c>
      <c r="E686" s="13">
        <f>'PS&amp;T Eff April 2006'!$D$16</f>
        <v>1312</v>
      </c>
      <c r="F686" s="58">
        <f>'PS&amp;T Eff April 2006'!$B$20+'PS&amp;T Eff April 2006'!$D$17</f>
        <v>43295</v>
      </c>
      <c r="G686" s="61" t="s">
        <v>30</v>
      </c>
      <c r="H686" s="64"/>
      <c r="I686" s="63"/>
    </row>
    <row r="687" spans="2:9" ht="12.75">
      <c r="B687" s="50" t="s">
        <v>179</v>
      </c>
      <c r="C687" s="54" t="s">
        <v>39</v>
      </c>
      <c r="D687" s="57">
        <f>'PS&amp;T Eff April 2006'!$B$17</f>
        <v>35428</v>
      </c>
      <c r="E687" s="147">
        <f>'PS&amp;T Eff April 2006'!$D$17</f>
        <v>1402</v>
      </c>
      <c r="F687" s="59">
        <f>'PS&amp;T Eff April 2006'!$B$20+'PS&amp;T Eff April 2006'!$D$17</f>
        <v>43295</v>
      </c>
      <c r="G687" s="62" t="s">
        <v>253</v>
      </c>
      <c r="H687" s="65" t="s">
        <v>111</v>
      </c>
      <c r="I687" s="59">
        <f>'PS&amp;T Eff April 2006'!$D$17</f>
        <v>1402</v>
      </c>
    </row>
    <row r="688" spans="4:9" ht="12.75">
      <c r="D688" s="17"/>
      <c r="E688" s="8"/>
      <c r="F688" s="8"/>
      <c r="I688" s="8"/>
    </row>
    <row r="689" spans="4:9" ht="12.75">
      <c r="D689" s="17"/>
      <c r="E689" s="8"/>
      <c r="F689" s="8"/>
      <c r="I689" s="8"/>
    </row>
    <row r="690" spans="1:9" ht="20.25">
      <c r="A690" s="38" t="s">
        <v>4</v>
      </c>
      <c r="D690" s="17"/>
      <c r="E690" s="8"/>
      <c r="F690" s="8"/>
      <c r="I690" s="8"/>
    </row>
    <row r="691" spans="4:9" ht="12.75">
      <c r="D691" s="17"/>
      <c r="E691" s="8"/>
      <c r="F691" s="8"/>
      <c r="I691" s="8"/>
    </row>
    <row r="692" spans="1:9" s="7" customFormat="1" ht="25.5">
      <c r="A692" s="6"/>
      <c r="B692" s="80" t="s">
        <v>34</v>
      </c>
      <c r="C692" s="81" t="s">
        <v>113</v>
      </c>
      <c r="D692" s="82" t="s">
        <v>114</v>
      </c>
      <c r="E692" s="83" t="s">
        <v>394</v>
      </c>
      <c r="F692" s="84" t="s">
        <v>305</v>
      </c>
      <c r="G692" s="85" t="s">
        <v>115</v>
      </c>
      <c r="H692" s="81" t="s">
        <v>90</v>
      </c>
      <c r="I692" s="86" t="s">
        <v>306</v>
      </c>
    </row>
    <row r="693" spans="2:9" ht="12.75">
      <c r="B693" s="74"/>
      <c r="C693" s="75"/>
      <c r="D693" s="76"/>
      <c r="E693" s="77"/>
      <c r="F693" s="77"/>
      <c r="G693" s="78"/>
      <c r="H693" s="79"/>
      <c r="I693" s="77"/>
    </row>
    <row r="694" spans="2:9" ht="15.75">
      <c r="B694" s="48" t="s">
        <v>309</v>
      </c>
      <c r="C694" s="52"/>
      <c r="D694" s="70"/>
      <c r="E694" s="63"/>
      <c r="F694" s="63"/>
      <c r="G694" s="60"/>
      <c r="H694" s="63"/>
      <c r="I694" s="63"/>
    </row>
    <row r="695" spans="2:9" ht="12.75">
      <c r="B695" s="118" t="s">
        <v>180</v>
      </c>
      <c r="C695" s="119" t="s">
        <v>59</v>
      </c>
      <c r="D695" s="56">
        <f>'PS&amp;T Eff April 2006'!$B$18</f>
        <v>37478</v>
      </c>
      <c r="E695" s="152">
        <f>'PS&amp;T Eff April 2006'!$D$18</f>
        <v>1453</v>
      </c>
      <c r="F695" s="152">
        <f>'PS&amp;T Eff April 2006'!$B$22+'PS&amp;T Eff April 2006'!$D$20</f>
        <v>48337</v>
      </c>
      <c r="G695" s="61" t="s">
        <v>30</v>
      </c>
      <c r="H695" s="64"/>
      <c r="I695" s="63"/>
    </row>
    <row r="696" spans="2:9" ht="12.75">
      <c r="B696" s="104" t="s">
        <v>181</v>
      </c>
      <c r="C696" s="105" t="s">
        <v>126</v>
      </c>
      <c r="D696" s="57">
        <f>'PS&amp;T Eff April 2006'!$B$20</f>
        <v>41893</v>
      </c>
      <c r="E696" s="153">
        <f>'PS&amp;T Eff April 2006'!$D$20</f>
        <v>1581</v>
      </c>
      <c r="F696" s="153">
        <f>'PS&amp;T Eff April 2006'!$B$22+'PS&amp;T Eff April 2006'!$D$20</f>
        <v>48337</v>
      </c>
      <c r="G696" s="62" t="s">
        <v>254</v>
      </c>
      <c r="H696" s="65" t="s">
        <v>112</v>
      </c>
      <c r="I696" s="153">
        <f>'PS&amp;T Eff April 2006'!$D$20</f>
        <v>1581</v>
      </c>
    </row>
    <row r="697" spans="2:9" ht="12.75">
      <c r="B697" s="24"/>
      <c r="C697" s="33"/>
      <c r="D697" s="17"/>
      <c r="E697" s="10"/>
      <c r="F697" s="10"/>
      <c r="I697" s="8"/>
    </row>
    <row r="698" spans="4:9" ht="12.75">
      <c r="D698" s="17"/>
      <c r="E698" s="10"/>
      <c r="F698" s="10"/>
      <c r="I698" s="8"/>
    </row>
    <row r="699" spans="1:9" s="12" customFormat="1" ht="20.25">
      <c r="A699" s="38" t="s">
        <v>5</v>
      </c>
      <c r="B699" s="18"/>
      <c r="C699" s="21"/>
      <c r="D699" s="19"/>
      <c r="E699" s="23"/>
      <c r="F699" s="23"/>
      <c r="H699" s="22"/>
      <c r="I699" s="20"/>
    </row>
    <row r="700" spans="4:9" ht="12.75">
      <c r="D700" s="17"/>
      <c r="E700" s="10"/>
      <c r="F700" s="10"/>
      <c r="I700" s="8"/>
    </row>
    <row r="701" spans="1:9" s="7" customFormat="1" ht="25.5">
      <c r="A701" s="6"/>
      <c r="B701" s="80" t="s">
        <v>34</v>
      </c>
      <c r="C701" s="81" t="s">
        <v>113</v>
      </c>
      <c r="D701" s="82" t="s">
        <v>114</v>
      </c>
      <c r="E701" s="83" t="s">
        <v>394</v>
      </c>
      <c r="F701" s="84" t="s">
        <v>305</v>
      </c>
      <c r="G701" s="85" t="s">
        <v>115</v>
      </c>
      <c r="H701" s="81" t="s">
        <v>90</v>
      </c>
      <c r="I701" s="86" t="s">
        <v>306</v>
      </c>
    </row>
    <row r="702" spans="2:9" ht="12.75">
      <c r="B702" s="74"/>
      <c r="C702" s="75"/>
      <c r="D702" s="76"/>
      <c r="E702" s="120"/>
      <c r="F702" s="120"/>
      <c r="G702" s="78"/>
      <c r="H702" s="79"/>
      <c r="I702" s="77"/>
    </row>
    <row r="703" spans="2:9" ht="15.75">
      <c r="B703" s="48" t="s">
        <v>309</v>
      </c>
      <c r="C703" s="52"/>
      <c r="D703" s="70"/>
      <c r="E703" s="63"/>
      <c r="F703" s="63"/>
      <c r="G703" s="60"/>
      <c r="H703" s="63"/>
      <c r="I703" s="63"/>
    </row>
    <row r="704" spans="2:9" ht="12.75">
      <c r="B704" s="49" t="s">
        <v>182</v>
      </c>
      <c r="C704" s="70" t="s">
        <v>49</v>
      </c>
      <c r="D704" s="58">
        <f>'PS&amp;T Eff April 2006'!$B$16</f>
        <v>33460</v>
      </c>
      <c r="E704" s="92">
        <f>'PS&amp;T Eff April 2006'!$D$16</f>
        <v>1312</v>
      </c>
      <c r="F704" s="58">
        <f>'PS&amp;T Eff April 2006'!$B$21+'PS&amp;T Eff April 2006'!$D$17</f>
        <v>45715</v>
      </c>
      <c r="G704" s="61" t="s">
        <v>30</v>
      </c>
      <c r="H704" s="64"/>
      <c r="I704" s="63"/>
    </row>
    <row r="705" spans="2:9" ht="12.75">
      <c r="B705" s="50" t="s">
        <v>183</v>
      </c>
      <c r="C705" s="54" t="s">
        <v>39</v>
      </c>
      <c r="D705" s="57">
        <f>'PS&amp;T Eff April 2006'!$B$17</f>
        <v>35428</v>
      </c>
      <c r="E705" s="93">
        <f>'PS&amp;T Eff April 2006'!$D$17</f>
        <v>1402</v>
      </c>
      <c r="F705" s="59">
        <f>'PS&amp;T Eff April 2006'!$B$21+'PS&amp;T Eff April 2006'!$D$17</f>
        <v>45715</v>
      </c>
      <c r="G705" s="62" t="s">
        <v>255</v>
      </c>
      <c r="H705" s="65" t="s">
        <v>91</v>
      </c>
      <c r="I705" s="59">
        <f>'PS&amp;T Eff April 2006'!$D$17</f>
        <v>1402</v>
      </c>
    </row>
    <row r="706" spans="4:9" ht="12.75">
      <c r="D706" s="17"/>
      <c r="E706" s="8"/>
      <c r="F706" s="8"/>
      <c r="I706" s="8"/>
    </row>
    <row r="707" spans="4:9" ht="12.75">
      <c r="D707" s="17"/>
      <c r="E707" s="8"/>
      <c r="F707" s="8"/>
      <c r="I707" s="8"/>
    </row>
    <row r="708" spans="1:9" s="12" customFormat="1" ht="20.25">
      <c r="A708" s="38" t="s">
        <v>6</v>
      </c>
      <c r="B708" s="18"/>
      <c r="C708" s="21"/>
      <c r="D708" s="19"/>
      <c r="E708" s="20"/>
      <c r="F708" s="20"/>
      <c r="H708" s="22"/>
      <c r="I708" s="20"/>
    </row>
    <row r="709" spans="4:9" ht="12.75">
      <c r="D709" s="17"/>
      <c r="E709" s="8"/>
      <c r="F709" s="8"/>
      <c r="I709" s="8"/>
    </row>
    <row r="710" spans="1:9" s="7" customFormat="1" ht="25.5">
      <c r="A710" s="6"/>
      <c r="B710" s="80" t="s">
        <v>34</v>
      </c>
      <c r="C710" s="81" t="s">
        <v>113</v>
      </c>
      <c r="D710" s="82" t="s">
        <v>114</v>
      </c>
      <c r="E710" s="83" t="s">
        <v>394</v>
      </c>
      <c r="F710" s="84" t="s">
        <v>305</v>
      </c>
      <c r="G710" s="85" t="s">
        <v>115</v>
      </c>
      <c r="H710" s="81" t="s">
        <v>90</v>
      </c>
      <c r="I710" s="86" t="s">
        <v>306</v>
      </c>
    </row>
    <row r="711" spans="2:9" ht="12.75">
      <c r="B711" s="74"/>
      <c r="C711" s="75"/>
      <c r="D711" s="76"/>
      <c r="E711" s="77"/>
      <c r="F711" s="77"/>
      <c r="G711" s="78"/>
      <c r="H711" s="79"/>
      <c r="I711" s="77"/>
    </row>
    <row r="712" spans="2:9" ht="15.75">
      <c r="B712" s="48" t="s">
        <v>309</v>
      </c>
      <c r="C712" s="52"/>
      <c r="D712" s="70"/>
      <c r="E712" s="63"/>
      <c r="F712" s="63"/>
      <c r="G712" s="60"/>
      <c r="H712" s="63"/>
      <c r="I712" s="63"/>
    </row>
    <row r="713" spans="2:9" ht="12.75">
      <c r="B713" s="49" t="s">
        <v>184</v>
      </c>
      <c r="C713" s="70" t="s">
        <v>49</v>
      </c>
      <c r="D713" s="58">
        <f>'PS&amp;T Eff April 2006'!$B$16</f>
        <v>33460</v>
      </c>
      <c r="E713" s="92">
        <f>'PS&amp;T Eff April 2006'!$D$16</f>
        <v>1312</v>
      </c>
      <c r="F713" s="58">
        <f>'PS&amp;T Eff April 2006'!$B$21+'PS&amp;T Eff April 2006'!$D$17</f>
        <v>45715</v>
      </c>
      <c r="G713" s="61" t="s">
        <v>30</v>
      </c>
      <c r="H713" s="64"/>
      <c r="I713" s="63"/>
    </row>
    <row r="714" spans="2:9" ht="12.75">
      <c r="B714" s="50" t="s">
        <v>185</v>
      </c>
      <c r="C714" s="54" t="s">
        <v>39</v>
      </c>
      <c r="D714" s="57">
        <f>'PS&amp;T Eff April 2006'!$B$17</f>
        <v>35428</v>
      </c>
      <c r="E714" s="93">
        <f>'PS&amp;T Eff April 2006'!$D$17</f>
        <v>1402</v>
      </c>
      <c r="F714" s="59">
        <f>'PS&amp;T Eff April 2006'!$B$21+'PS&amp;T Eff April 2006'!$D$17</f>
        <v>45715</v>
      </c>
      <c r="G714" s="62" t="s">
        <v>256</v>
      </c>
      <c r="H714" s="65" t="s">
        <v>91</v>
      </c>
      <c r="I714" s="59">
        <f>'PS&amp;T Eff April 2006'!$D$17</f>
        <v>1402</v>
      </c>
    </row>
    <row r="715" spans="4:9" ht="12.75">
      <c r="D715" s="17"/>
      <c r="E715" s="8"/>
      <c r="F715" s="8"/>
      <c r="I715" s="8"/>
    </row>
    <row r="716" spans="4:9" ht="12.75">
      <c r="D716" s="17"/>
      <c r="E716" s="8"/>
      <c r="F716" s="8"/>
      <c r="I716" s="8"/>
    </row>
    <row r="717" spans="1:9" s="12" customFormat="1" ht="20.25">
      <c r="A717" s="38" t="s">
        <v>7</v>
      </c>
      <c r="B717" s="18"/>
      <c r="C717" s="21"/>
      <c r="D717" s="19"/>
      <c r="E717" s="20"/>
      <c r="F717" s="20"/>
      <c r="H717" s="22"/>
      <c r="I717" s="20"/>
    </row>
    <row r="718" spans="4:9" ht="12.75">
      <c r="D718" s="17"/>
      <c r="E718" s="8"/>
      <c r="F718" s="8"/>
      <c r="I718" s="8"/>
    </row>
    <row r="719" spans="1:9" s="7" customFormat="1" ht="25.5">
      <c r="A719" s="6"/>
      <c r="B719" s="80" t="s">
        <v>34</v>
      </c>
      <c r="C719" s="81" t="s">
        <v>113</v>
      </c>
      <c r="D719" s="82" t="s">
        <v>114</v>
      </c>
      <c r="E719" s="83" t="s">
        <v>394</v>
      </c>
      <c r="F719" s="84" t="s">
        <v>305</v>
      </c>
      <c r="G719" s="85" t="s">
        <v>115</v>
      </c>
      <c r="H719" s="81" t="s">
        <v>90</v>
      </c>
      <c r="I719" s="86" t="s">
        <v>306</v>
      </c>
    </row>
    <row r="720" spans="2:9" ht="12.75">
      <c r="B720" s="74"/>
      <c r="C720" s="75"/>
      <c r="D720" s="76"/>
      <c r="E720" s="77"/>
      <c r="F720" s="77"/>
      <c r="G720" s="78"/>
      <c r="H720" s="79"/>
      <c r="I720" s="77"/>
    </row>
    <row r="721" spans="2:9" ht="15.75">
      <c r="B721" s="48" t="s">
        <v>309</v>
      </c>
      <c r="C721" s="52"/>
      <c r="D721" s="70"/>
      <c r="E721" s="63"/>
      <c r="F721" s="63"/>
      <c r="G721" s="60"/>
      <c r="H721" s="63"/>
      <c r="I721" s="63"/>
    </row>
    <row r="722" spans="2:9" ht="12.75">
      <c r="B722" s="50" t="s">
        <v>186</v>
      </c>
      <c r="C722" s="54" t="s">
        <v>49</v>
      </c>
      <c r="D722" s="59">
        <f>'PS&amp;T Eff April 2006'!$B$16</f>
        <v>33460</v>
      </c>
      <c r="E722" s="93">
        <f>'PS&amp;T Eff April 2006'!$D$16</f>
        <v>1312</v>
      </c>
      <c r="F722" s="59">
        <f>'PS&amp;T Eff April 2006'!$B$17+'PS&amp;T Eff April 2006'!$D$16</f>
        <v>36740</v>
      </c>
      <c r="G722" s="62" t="s">
        <v>257</v>
      </c>
      <c r="H722" s="65" t="s">
        <v>95</v>
      </c>
      <c r="I722" s="59">
        <f>'PS&amp;T Eff April 2006'!$D$16</f>
        <v>1312</v>
      </c>
    </row>
    <row r="723" spans="4:9" ht="12.75">
      <c r="D723" s="17"/>
      <c r="E723" s="8"/>
      <c r="F723" s="8"/>
      <c r="I723" s="8"/>
    </row>
    <row r="724" spans="4:9" ht="12.75">
      <c r="D724" s="17"/>
      <c r="E724" s="8"/>
      <c r="F724" s="8"/>
      <c r="I724" s="8"/>
    </row>
    <row r="725" spans="1:9" s="218" customFormat="1" ht="20.25">
      <c r="A725" s="39" t="s">
        <v>8</v>
      </c>
      <c r="B725" s="214"/>
      <c r="C725" s="215"/>
      <c r="D725" s="216"/>
      <c r="E725" s="217"/>
      <c r="F725" s="217"/>
      <c r="H725" s="219"/>
      <c r="I725" s="217"/>
    </row>
    <row r="726" spans="2:9" s="25" customFormat="1" ht="12.75">
      <c r="B726" s="24"/>
      <c r="C726" s="33"/>
      <c r="D726" s="131"/>
      <c r="E726" s="132"/>
      <c r="F726" s="132"/>
      <c r="H726" s="35"/>
      <c r="I726" s="132"/>
    </row>
    <row r="727" spans="1:9" s="161" customFormat="1" ht="25.5">
      <c r="A727" s="165"/>
      <c r="B727" s="80" t="s">
        <v>34</v>
      </c>
      <c r="C727" s="81" t="s">
        <v>113</v>
      </c>
      <c r="D727" s="82" t="s">
        <v>114</v>
      </c>
      <c r="E727" s="83" t="s">
        <v>394</v>
      </c>
      <c r="F727" s="84" t="s">
        <v>305</v>
      </c>
      <c r="G727" s="85" t="s">
        <v>115</v>
      </c>
      <c r="H727" s="81" t="s">
        <v>90</v>
      </c>
      <c r="I727" s="86" t="s">
        <v>306</v>
      </c>
    </row>
    <row r="728" spans="2:9" s="25" customFormat="1" ht="12.75">
      <c r="B728" s="212"/>
      <c r="C728" s="167"/>
      <c r="D728" s="213"/>
      <c r="E728" s="168"/>
      <c r="F728" s="168"/>
      <c r="G728" s="170"/>
      <c r="H728" s="220"/>
      <c r="I728" s="168"/>
    </row>
    <row r="729" spans="2:9" s="25" customFormat="1" ht="15.75">
      <c r="B729" s="201" t="s">
        <v>309</v>
      </c>
      <c r="C729" s="173"/>
      <c r="D729" s="119"/>
      <c r="E729" s="174"/>
      <c r="F729" s="174"/>
      <c r="G729" s="176"/>
      <c r="H729" s="221"/>
      <c r="I729" s="174"/>
    </row>
    <row r="730" spans="2:9" s="25" customFormat="1" ht="12.75">
      <c r="B730" s="104" t="s">
        <v>187</v>
      </c>
      <c r="C730" s="105" t="s">
        <v>44</v>
      </c>
      <c r="D730" s="57">
        <f>'PS&amp;T Eff April 2006'!$B$14</f>
        <v>29855</v>
      </c>
      <c r="E730" s="59">
        <f>'PS&amp;T Eff April 2006'!$D$14</f>
        <v>1220</v>
      </c>
      <c r="F730" s="59">
        <f>'PS&amp;T Eff April 2006'!$B$17+'PS&amp;T Eff April 2006'!$D$14</f>
        <v>36648</v>
      </c>
      <c r="G730" s="111" t="s">
        <v>258</v>
      </c>
      <c r="H730" s="222" t="s">
        <v>95</v>
      </c>
      <c r="I730" s="59">
        <f>'PS&amp;T Eff April 2006'!$D$14</f>
        <v>1220</v>
      </c>
    </row>
    <row r="731" spans="4:9" ht="12.75">
      <c r="D731" s="17"/>
      <c r="E731" s="8"/>
      <c r="F731" s="8"/>
      <c r="I731" s="13"/>
    </row>
    <row r="732" spans="4:9" ht="12.75">
      <c r="D732" s="17"/>
      <c r="E732" s="8"/>
      <c r="F732" s="8"/>
      <c r="I732" s="8"/>
    </row>
    <row r="733" spans="1:9" s="12" customFormat="1" ht="20.25">
      <c r="A733" s="38" t="s">
        <v>9</v>
      </c>
      <c r="B733" s="18"/>
      <c r="C733" s="21"/>
      <c r="D733" s="19"/>
      <c r="E733" s="20"/>
      <c r="F733" s="20"/>
      <c r="H733" s="22"/>
      <c r="I733" s="20"/>
    </row>
    <row r="734" spans="4:9" ht="12.75">
      <c r="D734" s="17"/>
      <c r="E734" s="8"/>
      <c r="F734" s="8"/>
      <c r="I734" s="8"/>
    </row>
    <row r="735" spans="1:9" s="7" customFormat="1" ht="25.5">
      <c r="A735" s="6"/>
      <c r="B735" s="80" t="s">
        <v>34</v>
      </c>
      <c r="C735" s="81" t="s">
        <v>113</v>
      </c>
      <c r="D735" s="82" t="s">
        <v>114</v>
      </c>
      <c r="E735" s="83" t="s">
        <v>394</v>
      </c>
      <c r="F735" s="84" t="s">
        <v>305</v>
      </c>
      <c r="G735" s="85" t="s">
        <v>115</v>
      </c>
      <c r="H735" s="81" t="s">
        <v>90</v>
      </c>
      <c r="I735" s="86" t="s">
        <v>306</v>
      </c>
    </row>
    <row r="736" spans="2:9" ht="12.75">
      <c r="B736" s="74"/>
      <c r="C736" s="145"/>
      <c r="D736" s="76"/>
      <c r="E736" s="146"/>
      <c r="F736" s="77"/>
      <c r="G736" s="143"/>
      <c r="H736" s="79"/>
      <c r="I736" s="77"/>
    </row>
    <row r="737" spans="2:9" ht="15.75">
      <c r="B737" s="48" t="s">
        <v>309</v>
      </c>
      <c r="C737" s="125"/>
      <c r="D737" s="70"/>
      <c r="E737" s="3"/>
      <c r="F737" s="63"/>
      <c r="G737" s="100"/>
      <c r="H737" s="63"/>
      <c r="I737" s="63"/>
    </row>
    <row r="738" spans="2:9" ht="12.75">
      <c r="B738" s="50" t="s">
        <v>188</v>
      </c>
      <c r="C738" s="139" t="s">
        <v>39</v>
      </c>
      <c r="D738" s="59">
        <f>'PS&amp;T Eff April 2006'!$B$17</f>
        <v>35428</v>
      </c>
      <c r="E738" s="147">
        <f>'PS&amp;T Eff April 2006'!$D$17</f>
        <v>1402</v>
      </c>
      <c r="F738" s="59">
        <f>'PS&amp;T Eff April 2006'!$B$19+'PS&amp;T Eff April 2006'!$D$17</f>
        <v>41026</v>
      </c>
      <c r="G738" s="95" t="s">
        <v>259</v>
      </c>
      <c r="H738" s="65" t="s">
        <v>101</v>
      </c>
      <c r="I738" s="59">
        <f>'PS&amp;T Eff April 2006'!$D$17</f>
        <v>1402</v>
      </c>
    </row>
    <row r="739" spans="2:9" ht="12.75">
      <c r="B739" s="5"/>
      <c r="C739" s="4"/>
      <c r="D739" s="8"/>
      <c r="E739" s="8"/>
      <c r="F739" s="8"/>
      <c r="I739" s="8"/>
    </row>
    <row r="740" spans="4:6" ht="12.75">
      <c r="D740" s="17"/>
      <c r="E740" s="8"/>
      <c r="F740" s="8"/>
    </row>
    <row r="741" spans="1:9" s="12" customFormat="1" ht="20.25">
      <c r="A741" s="38" t="s">
        <v>429</v>
      </c>
      <c r="B741" s="18"/>
      <c r="C741" s="21"/>
      <c r="D741" s="19"/>
      <c r="E741" s="20"/>
      <c r="F741" s="20"/>
      <c r="H741" s="22"/>
      <c r="I741" s="22"/>
    </row>
    <row r="742" spans="4:6" ht="12.75">
      <c r="D742" s="17"/>
      <c r="E742" s="8"/>
      <c r="F742" s="8"/>
    </row>
    <row r="743" spans="1:9" s="7" customFormat="1" ht="25.5">
      <c r="A743" s="6"/>
      <c r="B743" s="80" t="s">
        <v>34</v>
      </c>
      <c r="C743" s="81" t="s">
        <v>113</v>
      </c>
      <c r="D743" s="82" t="s">
        <v>114</v>
      </c>
      <c r="E743" s="83" t="s">
        <v>394</v>
      </c>
      <c r="F743" s="84" t="s">
        <v>305</v>
      </c>
      <c r="G743" s="85" t="s">
        <v>115</v>
      </c>
      <c r="H743" s="81" t="s">
        <v>90</v>
      </c>
      <c r="I743" s="86" t="s">
        <v>306</v>
      </c>
    </row>
    <row r="744" spans="2:9" ht="12.75">
      <c r="B744" s="74"/>
      <c r="C744" s="75"/>
      <c r="D744" s="76"/>
      <c r="E744" s="77"/>
      <c r="F744" s="77"/>
      <c r="G744" s="78"/>
      <c r="H744" s="79"/>
      <c r="I744" s="79"/>
    </row>
    <row r="745" spans="2:9" ht="15.75">
      <c r="B745" s="48" t="s">
        <v>309</v>
      </c>
      <c r="C745" s="52"/>
      <c r="D745" s="70"/>
      <c r="E745" s="63"/>
      <c r="F745" s="63"/>
      <c r="G745" s="60"/>
      <c r="H745" s="63"/>
      <c r="I745" s="63"/>
    </row>
    <row r="746" spans="2:9" ht="12.75">
      <c r="B746" s="49" t="s">
        <v>189</v>
      </c>
      <c r="C746" s="70" t="s">
        <v>49</v>
      </c>
      <c r="D746" s="58">
        <f>'PS&amp;T Eff April 2006'!$B$16</f>
        <v>33460</v>
      </c>
      <c r="E746" s="92">
        <f>'PS&amp;T Eff April 2006'!$D$16</f>
        <v>1312</v>
      </c>
      <c r="F746" s="58">
        <f>'PS&amp;T Eff April 2006'!$B$21+'PS&amp;T Eff April 2006'!$D$17</f>
        <v>45715</v>
      </c>
      <c r="G746" s="61" t="s">
        <v>30</v>
      </c>
      <c r="H746" s="64"/>
      <c r="I746" s="63"/>
    </row>
    <row r="747" spans="2:9" ht="12.75">
      <c r="B747" s="50" t="s">
        <v>190</v>
      </c>
      <c r="C747" s="54" t="s">
        <v>39</v>
      </c>
      <c r="D747" s="57">
        <f>'PS&amp;T Eff April 2006'!$B$17</f>
        <v>35428</v>
      </c>
      <c r="E747" s="93">
        <f>'PS&amp;T Eff April 2006'!$D$17</f>
        <v>1402</v>
      </c>
      <c r="F747" s="59">
        <f>'PS&amp;T Eff April 2006'!$B$21+'PS&amp;T Eff April 2006'!$D$17</f>
        <v>45715</v>
      </c>
      <c r="G747" s="62" t="s">
        <v>430</v>
      </c>
      <c r="H747" s="65" t="s">
        <v>91</v>
      </c>
      <c r="I747" s="59">
        <f>'PS&amp;T Eff April 2006'!$D$17</f>
        <v>1402</v>
      </c>
    </row>
    <row r="748" spans="4:9" ht="12.75">
      <c r="D748" s="17"/>
      <c r="E748" s="8"/>
      <c r="F748" s="8"/>
      <c r="I748" s="8"/>
    </row>
    <row r="749" spans="4:9" ht="12.75">
      <c r="D749" s="17"/>
      <c r="E749" s="8"/>
      <c r="F749" s="8"/>
      <c r="I749" s="8"/>
    </row>
    <row r="750" spans="1:9" s="12" customFormat="1" ht="20.25">
      <c r="A750" s="38" t="s">
        <v>431</v>
      </c>
      <c r="B750" s="18"/>
      <c r="C750" s="21"/>
      <c r="D750" s="19"/>
      <c r="E750" s="20"/>
      <c r="F750" s="20"/>
      <c r="H750" s="22"/>
      <c r="I750" s="20"/>
    </row>
    <row r="751" spans="4:9" ht="12.75">
      <c r="D751" s="17"/>
      <c r="E751" s="8"/>
      <c r="F751" s="8"/>
      <c r="I751" s="8"/>
    </row>
    <row r="752" spans="1:9" s="7" customFormat="1" ht="25.5">
      <c r="A752" s="6"/>
      <c r="B752" s="80" t="s">
        <v>34</v>
      </c>
      <c r="C752" s="81" t="s">
        <v>113</v>
      </c>
      <c r="D752" s="82" t="s">
        <v>114</v>
      </c>
      <c r="E752" s="83" t="s">
        <v>394</v>
      </c>
      <c r="F752" s="84" t="s">
        <v>305</v>
      </c>
      <c r="G752" s="85" t="s">
        <v>115</v>
      </c>
      <c r="H752" s="81" t="s">
        <v>90</v>
      </c>
      <c r="I752" s="86" t="s">
        <v>306</v>
      </c>
    </row>
    <row r="753" spans="2:9" ht="12.75">
      <c r="B753" s="74"/>
      <c r="C753" s="75"/>
      <c r="D753" s="76"/>
      <c r="E753" s="77"/>
      <c r="F753" s="77"/>
      <c r="G753" s="78"/>
      <c r="H753" s="79"/>
      <c r="I753" s="77"/>
    </row>
    <row r="754" spans="2:9" ht="15.75">
      <c r="B754" s="48" t="s">
        <v>309</v>
      </c>
      <c r="C754" s="52"/>
      <c r="D754" s="70"/>
      <c r="E754" s="63"/>
      <c r="F754" s="63"/>
      <c r="G754" s="60"/>
      <c r="H754" s="63"/>
      <c r="I754" s="63"/>
    </row>
    <row r="755" spans="2:9" ht="12.75">
      <c r="B755" s="49" t="s">
        <v>191</v>
      </c>
      <c r="C755" s="70" t="s">
        <v>49</v>
      </c>
      <c r="D755" s="58">
        <f>'PS&amp;T Eff April 2006'!$B$16</f>
        <v>33460</v>
      </c>
      <c r="E755" s="13">
        <f>'PS&amp;T Eff April 2006'!$D$16</f>
        <v>1312</v>
      </c>
      <c r="F755" s="58">
        <f>'PS&amp;T Eff April 2006'!$B$24+'PS&amp;T Eff April 2006'!$D$20</f>
        <v>53424</v>
      </c>
      <c r="G755" s="61" t="s">
        <v>30</v>
      </c>
      <c r="H755" s="64"/>
      <c r="I755" s="63"/>
    </row>
    <row r="756" spans="2:9" ht="12.75">
      <c r="B756" s="50" t="s">
        <v>192</v>
      </c>
      <c r="C756" s="54" t="s">
        <v>126</v>
      </c>
      <c r="D756" s="57">
        <f>'PS&amp;T Eff April 2006'!$B$20</f>
        <v>41893</v>
      </c>
      <c r="E756" s="153">
        <f>'PS&amp;T Eff April 2006'!$D$20</f>
        <v>1581</v>
      </c>
      <c r="F756" s="59">
        <f>'PS&amp;T Eff April 2006'!$B$24+'PS&amp;T Eff April 2006'!$D$20</f>
        <v>53424</v>
      </c>
      <c r="G756" s="62" t="s">
        <v>432</v>
      </c>
      <c r="H756" s="65" t="s">
        <v>260</v>
      </c>
      <c r="I756" s="153">
        <f>'PS&amp;T Eff April 2006'!$D$20</f>
        <v>1581</v>
      </c>
    </row>
    <row r="757" spans="4:9" ht="12.75">
      <c r="D757" s="17"/>
      <c r="E757" s="8"/>
      <c r="F757" s="8"/>
      <c r="I757" s="8"/>
    </row>
    <row r="758" spans="4:9" ht="12.75">
      <c r="D758" s="17"/>
      <c r="E758" s="8"/>
      <c r="F758" s="8"/>
      <c r="I758" s="8"/>
    </row>
    <row r="759" spans="1:9" s="12" customFormat="1" ht="20.25">
      <c r="A759" s="38" t="s">
        <v>433</v>
      </c>
      <c r="B759" s="18"/>
      <c r="C759" s="21"/>
      <c r="D759" s="19"/>
      <c r="E759" s="20"/>
      <c r="F759" s="20"/>
      <c r="H759" s="22"/>
      <c r="I759" s="20"/>
    </row>
    <row r="760" spans="4:9" ht="12.75">
      <c r="D760" s="17"/>
      <c r="E760" s="8"/>
      <c r="F760" s="8"/>
      <c r="I760" s="8"/>
    </row>
    <row r="761" spans="1:9" s="7" customFormat="1" ht="25.5">
      <c r="A761" s="6"/>
      <c r="B761" s="80" t="s">
        <v>34</v>
      </c>
      <c r="C761" s="81" t="s">
        <v>113</v>
      </c>
      <c r="D761" s="82" t="s">
        <v>114</v>
      </c>
      <c r="E761" s="83" t="s">
        <v>394</v>
      </c>
      <c r="F761" s="84" t="s">
        <v>305</v>
      </c>
      <c r="G761" s="85" t="s">
        <v>115</v>
      </c>
      <c r="H761" s="81" t="s">
        <v>90</v>
      </c>
      <c r="I761" s="86" t="s">
        <v>306</v>
      </c>
    </row>
    <row r="762" spans="2:9" ht="12.75">
      <c r="B762" s="74"/>
      <c r="C762" s="75"/>
      <c r="D762" s="76"/>
      <c r="E762" s="77"/>
      <c r="F762" s="77"/>
      <c r="G762" s="78"/>
      <c r="H762" s="79"/>
      <c r="I762" s="77"/>
    </row>
    <row r="763" spans="2:9" ht="15.75">
      <c r="B763" s="48" t="s">
        <v>309</v>
      </c>
      <c r="C763" s="52"/>
      <c r="D763" s="70"/>
      <c r="E763" s="63"/>
      <c r="F763" s="63"/>
      <c r="G763" s="60"/>
      <c r="H763" s="63"/>
      <c r="I763" s="63"/>
    </row>
    <row r="764" spans="2:9" ht="12.75">
      <c r="B764" s="49" t="s">
        <v>193</v>
      </c>
      <c r="C764" s="70" t="s">
        <v>49</v>
      </c>
      <c r="D764" s="58">
        <f>'PS&amp;T Eff April 2006'!$B$16</f>
        <v>33460</v>
      </c>
      <c r="E764" s="92">
        <f>'PS&amp;T Eff April 2006'!$D$16</f>
        <v>1312</v>
      </c>
      <c r="F764" s="58">
        <f>'PS&amp;T Eff April 2006'!$B$21+'PS&amp;T Eff April 2006'!$D$17</f>
        <v>45715</v>
      </c>
      <c r="G764" s="61" t="s">
        <v>30</v>
      </c>
      <c r="H764" s="64"/>
      <c r="I764" s="63"/>
    </row>
    <row r="765" spans="2:9" ht="12.75">
      <c r="B765" s="50" t="s">
        <v>194</v>
      </c>
      <c r="C765" s="54" t="s">
        <v>39</v>
      </c>
      <c r="D765" s="57">
        <f>'PS&amp;T Eff April 2006'!$B$17</f>
        <v>35428</v>
      </c>
      <c r="E765" s="93">
        <f>'PS&amp;T Eff April 2006'!$D$17</f>
        <v>1402</v>
      </c>
      <c r="F765" s="59">
        <f>'PS&amp;T Eff April 2006'!$B$21+'PS&amp;T Eff April 2006'!$D$17</f>
        <v>45715</v>
      </c>
      <c r="G765" s="62" t="s">
        <v>434</v>
      </c>
      <c r="H765" s="65" t="s">
        <v>91</v>
      </c>
      <c r="I765" s="59">
        <f>'PS&amp;T Eff April 2006'!$D$17</f>
        <v>1402</v>
      </c>
    </row>
    <row r="766" spans="4:9" ht="12.75">
      <c r="D766" s="17"/>
      <c r="E766" s="8"/>
      <c r="F766" s="8"/>
      <c r="I766" s="8"/>
    </row>
    <row r="767" spans="4:9" ht="12.75">
      <c r="D767" s="17"/>
      <c r="E767" s="8"/>
      <c r="F767" s="8"/>
      <c r="I767" s="8"/>
    </row>
    <row r="768" spans="1:9" s="12" customFormat="1" ht="20.25">
      <c r="A768" s="38" t="s">
        <v>10</v>
      </c>
      <c r="B768" s="18"/>
      <c r="C768" s="21"/>
      <c r="D768" s="19"/>
      <c r="E768" s="20"/>
      <c r="F768" s="20"/>
      <c r="H768" s="22"/>
      <c r="I768" s="20"/>
    </row>
    <row r="769" spans="4:9" ht="12.75">
      <c r="D769" s="17"/>
      <c r="E769" s="8"/>
      <c r="F769" s="8"/>
      <c r="I769" s="8"/>
    </row>
    <row r="770" spans="1:9" s="7" customFormat="1" ht="25.5">
      <c r="A770" s="6"/>
      <c r="B770" s="80" t="s">
        <v>34</v>
      </c>
      <c r="C770" s="81" t="s">
        <v>113</v>
      </c>
      <c r="D770" s="82" t="s">
        <v>114</v>
      </c>
      <c r="E770" s="83" t="s">
        <v>394</v>
      </c>
      <c r="F770" s="84" t="s">
        <v>305</v>
      </c>
      <c r="G770" s="85" t="s">
        <v>115</v>
      </c>
      <c r="H770" s="81" t="s">
        <v>90</v>
      </c>
      <c r="I770" s="86" t="s">
        <v>306</v>
      </c>
    </row>
    <row r="771" spans="2:9" ht="12.75">
      <c r="B771" s="74"/>
      <c r="C771" s="75"/>
      <c r="D771" s="76"/>
      <c r="E771" s="77"/>
      <c r="F771" s="77"/>
      <c r="G771" s="78"/>
      <c r="H771" s="79"/>
      <c r="I771" s="77"/>
    </row>
    <row r="772" spans="2:9" ht="15.75">
      <c r="B772" s="48" t="s">
        <v>309</v>
      </c>
      <c r="C772" s="52"/>
      <c r="D772" s="70"/>
      <c r="E772" s="63"/>
      <c r="F772" s="63"/>
      <c r="G772" s="60"/>
      <c r="H772" s="63"/>
      <c r="I772" s="63"/>
    </row>
    <row r="773" spans="2:9" ht="12.75">
      <c r="B773" s="49" t="s">
        <v>195</v>
      </c>
      <c r="C773" s="70" t="s">
        <v>49</v>
      </c>
      <c r="D773" s="58">
        <f>'PS&amp;T Eff April 2006'!$B$16</f>
        <v>33460</v>
      </c>
      <c r="E773" s="92">
        <f>'PS&amp;T Eff April 2006'!$D$16</f>
        <v>1312</v>
      </c>
      <c r="F773" s="58">
        <f>'PS&amp;T Eff April 2006'!$B$21+'PS&amp;T Eff April 2006'!$D$17</f>
        <v>45715</v>
      </c>
      <c r="G773" s="61" t="s">
        <v>30</v>
      </c>
      <c r="H773" s="64"/>
      <c r="I773" s="63"/>
    </row>
    <row r="774" spans="2:9" ht="12.75">
      <c r="B774" s="50" t="s">
        <v>196</v>
      </c>
      <c r="C774" s="54" t="s">
        <v>39</v>
      </c>
      <c r="D774" s="57">
        <f>'PS&amp;T Eff April 2006'!$B$17</f>
        <v>35428</v>
      </c>
      <c r="E774" s="93">
        <f>'PS&amp;T Eff April 2006'!$D$17</f>
        <v>1402</v>
      </c>
      <c r="F774" s="59">
        <f>'PS&amp;T Eff April 2006'!$B$21+'PS&amp;T Eff April 2006'!$D$17</f>
        <v>45715</v>
      </c>
      <c r="G774" s="62" t="s">
        <v>261</v>
      </c>
      <c r="H774" s="65" t="s">
        <v>91</v>
      </c>
      <c r="I774" s="59">
        <f>'PS&amp;T Eff April 2006'!$D$17</f>
        <v>1402</v>
      </c>
    </row>
    <row r="775" spans="4:9" ht="12.75">
      <c r="D775" s="17"/>
      <c r="E775" s="8"/>
      <c r="F775" s="8"/>
      <c r="I775" s="8"/>
    </row>
    <row r="776" spans="4:9" ht="12.75">
      <c r="D776" s="17"/>
      <c r="E776" s="8"/>
      <c r="F776" s="8"/>
      <c r="I776" s="8"/>
    </row>
    <row r="777" spans="1:9" s="12" customFormat="1" ht="20.25">
      <c r="A777" s="38" t="s">
        <v>11</v>
      </c>
      <c r="B777" s="18"/>
      <c r="C777" s="21"/>
      <c r="D777" s="19"/>
      <c r="E777" s="20"/>
      <c r="F777" s="20"/>
      <c r="H777" s="22"/>
      <c r="I777" s="20"/>
    </row>
    <row r="778" spans="4:9" ht="12.75">
      <c r="D778" s="17"/>
      <c r="E778" s="8"/>
      <c r="F778" s="8"/>
      <c r="I778" s="8"/>
    </row>
    <row r="779" spans="1:9" s="7" customFormat="1" ht="25.5">
      <c r="A779" s="6"/>
      <c r="B779" s="80" t="s">
        <v>34</v>
      </c>
      <c r="C779" s="81" t="s">
        <v>113</v>
      </c>
      <c r="D779" s="82" t="s">
        <v>114</v>
      </c>
      <c r="E779" s="83" t="s">
        <v>394</v>
      </c>
      <c r="F779" s="84" t="s">
        <v>305</v>
      </c>
      <c r="G779" s="85" t="s">
        <v>115</v>
      </c>
      <c r="H779" s="81" t="s">
        <v>90</v>
      </c>
      <c r="I779" s="86" t="s">
        <v>306</v>
      </c>
    </row>
    <row r="780" spans="2:9" ht="12.75">
      <c r="B780" s="74"/>
      <c r="C780" s="75"/>
      <c r="D780" s="76"/>
      <c r="E780" s="77"/>
      <c r="F780" s="77"/>
      <c r="G780" s="78"/>
      <c r="H780" s="79"/>
      <c r="I780" s="77"/>
    </row>
    <row r="781" spans="2:9" ht="15.75">
      <c r="B781" s="48" t="s">
        <v>309</v>
      </c>
      <c r="C781" s="52"/>
      <c r="D781" s="70"/>
      <c r="E781" s="63"/>
      <c r="F781" s="63"/>
      <c r="G781" s="60"/>
      <c r="H781" s="63"/>
      <c r="I781" s="63"/>
    </row>
    <row r="782" spans="2:9" ht="12.75">
      <c r="B782" s="50" t="s">
        <v>197</v>
      </c>
      <c r="C782" s="54" t="s">
        <v>49</v>
      </c>
      <c r="D782" s="59">
        <f>'PS&amp;T Eff April 2006'!$B$16</f>
        <v>33460</v>
      </c>
      <c r="E782" s="93">
        <f>'PS&amp;T Eff April 2006'!$D$16</f>
        <v>1312</v>
      </c>
      <c r="F782" s="59">
        <f>'PS&amp;T Eff April 2006'!$B$17+'PS&amp;T Eff April 2006'!$D$16</f>
        <v>36740</v>
      </c>
      <c r="G782" s="62" t="s">
        <v>262</v>
      </c>
      <c r="H782" s="65" t="s">
        <v>95</v>
      </c>
      <c r="I782" s="59">
        <f>'PS&amp;T Eff April 2006'!$D$16</f>
        <v>1312</v>
      </c>
    </row>
    <row r="783" spans="4:9" ht="12.75">
      <c r="D783" s="17"/>
      <c r="E783" s="8"/>
      <c r="F783" s="8"/>
      <c r="I783" s="8"/>
    </row>
    <row r="784" spans="4:9" ht="12.75">
      <c r="D784" s="17"/>
      <c r="E784" s="8"/>
      <c r="F784" s="8"/>
      <c r="I784" s="8"/>
    </row>
    <row r="785" spans="1:9" s="12" customFormat="1" ht="20.25">
      <c r="A785" s="38" t="s">
        <v>435</v>
      </c>
      <c r="B785" s="18"/>
      <c r="C785" s="21"/>
      <c r="D785" s="19"/>
      <c r="E785" s="20"/>
      <c r="F785" s="20"/>
      <c r="H785" s="22"/>
      <c r="I785" s="20"/>
    </row>
    <row r="786" spans="4:9" ht="12.75">
      <c r="D786" s="17"/>
      <c r="E786" s="8"/>
      <c r="F786" s="8"/>
      <c r="I786" s="8"/>
    </row>
    <row r="787" spans="1:9" s="7" customFormat="1" ht="25.5">
      <c r="A787" s="6"/>
      <c r="B787" s="80" t="s">
        <v>34</v>
      </c>
      <c r="C787" s="81" t="s">
        <v>113</v>
      </c>
      <c r="D787" s="82" t="s">
        <v>114</v>
      </c>
      <c r="E787" s="83" t="s">
        <v>394</v>
      </c>
      <c r="F787" s="84" t="s">
        <v>305</v>
      </c>
      <c r="G787" s="85" t="s">
        <v>115</v>
      </c>
      <c r="H787" s="81" t="s">
        <v>90</v>
      </c>
      <c r="I787" s="86" t="s">
        <v>306</v>
      </c>
    </row>
    <row r="788" spans="2:9" ht="12.75">
      <c r="B788" s="101"/>
      <c r="C788" s="75"/>
      <c r="D788" s="76"/>
      <c r="E788" s="77"/>
      <c r="F788" s="77"/>
      <c r="G788" s="78"/>
      <c r="H788" s="79"/>
      <c r="I788" s="77"/>
    </row>
    <row r="789" spans="2:9" ht="15.75">
      <c r="B789" s="102" t="s">
        <v>309</v>
      </c>
      <c r="C789" s="52"/>
      <c r="D789" s="70"/>
      <c r="E789" s="63"/>
      <c r="F789" s="63"/>
      <c r="G789" s="60"/>
      <c r="H789" s="63"/>
      <c r="I789" s="63"/>
    </row>
    <row r="790" spans="2:9" ht="12.75">
      <c r="B790" s="123" t="s">
        <v>198</v>
      </c>
      <c r="C790" s="70" t="s">
        <v>49</v>
      </c>
      <c r="D790" s="58">
        <f>'PS&amp;T Eff April 2006'!$B$16</f>
        <v>33460</v>
      </c>
      <c r="E790" s="92">
        <f>'PS&amp;T Eff April 2006'!$D$16</f>
        <v>1312</v>
      </c>
      <c r="F790" s="58">
        <f>'PS&amp;T Eff April 2006'!$B$21+'PS&amp;T Eff April 2006'!$D$17</f>
        <v>45715</v>
      </c>
      <c r="G790" s="61" t="s">
        <v>30</v>
      </c>
      <c r="H790" s="64"/>
      <c r="I790" s="63"/>
    </row>
    <row r="791" spans="2:9" ht="12.75">
      <c r="B791" s="124" t="s">
        <v>199</v>
      </c>
      <c r="C791" s="54" t="s">
        <v>39</v>
      </c>
      <c r="D791" s="57">
        <f>'PS&amp;T Eff April 2006'!$B$17</f>
        <v>35428</v>
      </c>
      <c r="E791" s="93">
        <f>'PS&amp;T Eff April 2006'!$D$17</f>
        <v>1402</v>
      </c>
      <c r="F791" s="59">
        <f>'PS&amp;T Eff April 2006'!$B$21+'PS&amp;T Eff April 2006'!$D$17</f>
        <v>45715</v>
      </c>
      <c r="G791" s="62" t="s">
        <v>263</v>
      </c>
      <c r="H791" s="65" t="s">
        <v>91</v>
      </c>
      <c r="I791" s="59">
        <f>'PS&amp;T Eff April 2006'!$D$17</f>
        <v>1402</v>
      </c>
    </row>
    <row r="792" spans="2:9" ht="12.75">
      <c r="B792" s="244" t="s">
        <v>439</v>
      </c>
      <c r="C792" s="2"/>
      <c r="D792" s="163"/>
      <c r="E792" s="13"/>
      <c r="F792" s="13"/>
      <c r="G792" s="9"/>
      <c r="H792" s="3"/>
      <c r="I792" s="13"/>
    </row>
    <row r="793" spans="3:9" ht="12.75">
      <c r="C793" s="2"/>
      <c r="D793" s="17"/>
      <c r="E793" s="8"/>
      <c r="F793" s="8"/>
      <c r="I793" s="8"/>
    </row>
    <row r="794" spans="4:9" ht="12.75">
      <c r="D794" s="17"/>
      <c r="E794" s="8"/>
      <c r="F794" s="8"/>
      <c r="I794" s="8"/>
    </row>
    <row r="795" spans="1:9" s="12" customFormat="1" ht="20.25">
      <c r="A795" s="38" t="s">
        <v>12</v>
      </c>
      <c r="B795" s="18"/>
      <c r="C795" s="21"/>
      <c r="D795" s="19"/>
      <c r="E795" s="20"/>
      <c r="F795" s="20"/>
      <c r="H795" s="22"/>
      <c r="I795" s="20"/>
    </row>
    <row r="796" spans="4:9" ht="12.75">
      <c r="D796" s="17"/>
      <c r="E796" s="8"/>
      <c r="F796" s="8"/>
      <c r="I796" s="8"/>
    </row>
    <row r="797" spans="1:9" s="7" customFormat="1" ht="25.5">
      <c r="A797" s="6"/>
      <c r="B797" s="80" t="s">
        <v>34</v>
      </c>
      <c r="C797" s="81" t="s">
        <v>113</v>
      </c>
      <c r="D797" s="82" t="s">
        <v>114</v>
      </c>
      <c r="E797" s="83" t="s">
        <v>394</v>
      </c>
      <c r="F797" s="84" t="s">
        <v>305</v>
      </c>
      <c r="G797" s="85" t="s">
        <v>115</v>
      </c>
      <c r="H797" s="81" t="s">
        <v>90</v>
      </c>
      <c r="I797" s="86" t="s">
        <v>306</v>
      </c>
    </row>
    <row r="798" spans="2:9" ht="12.75">
      <c r="B798" s="74"/>
      <c r="C798" s="75"/>
      <c r="D798" s="76"/>
      <c r="E798" s="77"/>
      <c r="F798" s="77"/>
      <c r="G798" s="78"/>
      <c r="H798" s="79"/>
      <c r="I798" s="77"/>
    </row>
    <row r="799" spans="2:9" ht="15.75">
      <c r="B799" s="48" t="s">
        <v>309</v>
      </c>
      <c r="C799" s="52"/>
      <c r="D799" s="70"/>
      <c r="E799" s="63"/>
      <c r="F799" s="63"/>
      <c r="G799" s="60"/>
      <c r="H799" s="63"/>
      <c r="I799" s="63"/>
    </row>
    <row r="800" spans="2:9" ht="12.75">
      <c r="B800" s="49" t="s">
        <v>200</v>
      </c>
      <c r="C800" s="70" t="s">
        <v>49</v>
      </c>
      <c r="D800" s="58">
        <f>'PS&amp;T Eff April 2006'!$B$16</f>
        <v>33460</v>
      </c>
      <c r="E800" s="92">
        <f>'PS&amp;T Eff April 2006'!$D$16</f>
        <v>1312</v>
      </c>
      <c r="F800" s="58">
        <f>'PS&amp;T Eff April 2006'!$B$21+'PS&amp;T Eff April 2006'!$D$17</f>
        <v>45715</v>
      </c>
      <c r="G800" s="61" t="s">
        <v>30</v>
      </c>
      <c r="H800" s="64"/>
      <c r="I800" s="63"/>
    </row>
    <row r="801" spans="2:9" ht="12.75">
      <c r="B801" s="50" t="s">
        <v>201</v>
      </c>
      <c r="C801" s="54" t="s">
        <v>39</v>
      </c>
      <c r="D801" s="57">
        <f>'PS&amp;T Eff April 2006'!$B$17</f>
        <v>35428</v>
      </c>
      <c r="E801" s="93">
        <f>'PS&amp;T Eff April 2006'!$D$17</f>
        <v>1402</v>
      </c>
      <c r="F801" s="59">
        <f>'PS&amp;T Eff April 2006'!$B$21+'PS&amp;T Eff April 2006'!$D$17</f>
        <v>45715</v>
      </c>
      <c r="G801" s="62" t="s">
        <v>264</v>
      </c>
      <c r="H801" s="65" t="s">
        <v>91</v>
      </c>
      <c r="I801" s="59">
        <f>'PS&amp;T Eff April 2006'!$D$17</f>
        <v>1402</v>
      </c>
    </row>
    <row r="802" spans="4:9" ht="12.75">
      <c r="D802" s="17"/>
      <c r="E802" s="8"/>
      <c r="F802" s="8"/>
      <c r="I802" s="8"/>
    </row>
    <row r="803" spans="4:9" ht="12.75">
      <c r="D803" s="17"/>
      <c r="E803" s="8"/>
      <c r="F803" s="8"/>
      <c r="I803" s="8"/>
    </row>
    <row r="804" spans="1:9" s="12" customFormat="1" ht="20.25">
      <c r="A804" s="38" t="s">
        <v>405</v>
      </c>
      <c r="B804" s="18"/>
      <c r="C804" s="21"/>
      <c r="D804" s="19"/>
      <c r="E804" s="20"/>
      <c r="F804" s="20"/>
      <c r="H804" s="22"/>
      <c r="I804" s="20"/>
    </row>
    <row r="805" spans="4:9" ht="12.75">
      <c r="D805" s="17"/>
      <c r="E805" s="8"/>
      <c r="F805" s="8"/>
      <c r="I805" s="8"/>
    </row>
    <row r="806" spans="1:9" s="7" customFormat="1" ht="25.5">
      <c r="A806" s="6"/>
      <c r="B806" s="80" t="s">
        <v>34</v>
      </c>
      <c r="C806" s="81" t="s">
        <v>113</v>
      </c>
      <c r="D806" s="82" t="s">
        <v>114</v>
      </c>
      <c r="E806" s="83" t="s">
        <v>394</v>
      </c>
      <c r="F806" s="84" t="s">
        <v>305</v>
      </c>
      <c r="G806" s="85" t="s">
        <v>115</v>
      </c>
      <c r="H806" s="81" t="s">
        <v>90</v>
      </c>
      <c r="I806" s="86" t="s">
        <v>306</v>
      </c>
    </row>
    <row r="807" spans="2:9" ht="12.75">
      <c r="B807" s="74"/>
      <c r="C807" s="75"/>
      <c r="D807" s="76"/>
      <c r="E807" s="77"/>
      <c r="F807" s="77"/>
      <c r="G807" s="78"/>
      <c r="H807" s="79"/>
      <c r="I807" s="77"/>
    </row>
    <row r="808" spans="2:9" ht="15.75">
      <c r="B808" s="48" t="s">
        <v>309</v>
      </c>
      <c r="C808" s="52"/>
      <c r="D808" s="70"/>
      <c r="E808" s="63"/>
      <c r="F808" s="63"/>
      <c r="G808" s="60"/>
      <c r="H808" s="63"/>
      <c r="I808" s="63"/>
    </row>
    <row r="809" spans="2:9" ht="12.75">
      <c r="B809" s="50" t="s">
        <v>202</v>
      </c>
      <c r="C809" s="54" t="s">
        <v>49</v>
      </c>
      <c r="D809" s="59">
        <f>'PS&amp;T Eff April 2006'!$B$16</f>
        <v>33460</v>
      </c>
      <c r="E809" s="93">
        <f>'PS&amp;T Eff April 2006'!$D$16</f>
        <v>1312</v>
      </c>
      <c r="F809" s="59">
        <f>'PS&amp;T Eff April 2006'!$B$17+'PS&amp;T Eff April 2006'!$D$16</f>
        <v>36740</v>
      </c>
      <c r="G809" s="62" t="s">
        <v>265</v>
      </c>
      <c r="H809" s="65" t="s">
        <v>95</v>
      </c>
      <c r="I809" s="59">
        <f>'PS&amp;T Eff April 2006'!$D$16</f>
        <v>1312</v>
      </c>
    </row>
    <row r="810" spans="2:9" ht="12.75">
      <c r="B810" s="244" t="s">
        <v>439</v>
      </c>
      <c r="C810" s="2"/>
      <c r="D810" s="13"/>
      <c r="E810" s="13"/>
      <c r="F810" s="13"/>
      <c r="G810" s="9"/>
      <c r="H810" s="3"/>
      <c r="I810" s="13"/>
    </row>
    <row r="811" spans="4:9" ht="12.75">
      <c r="D811" s="17"/>
      <c r="E811" s="8"/>
      <c r="F811" s="8"/>
      <c r="I811" s="8"/>
    </row>
    <row r="812" spans="4:9" ht="12.75">
      <c r="D812" s="17"/>
      <c r="E812" s="8"/>
      <c r="F812" s="8"/>
      <c r="I812" s="8"/>
    </row>
    <row r="813" spans="1:9" s="12" customFormat="1" ht="20.25">
      <c r="A813" s="38" t="s">
        <v>406</v>
      </c>
      <c r="B813" s="18"/>
      <c r="C813" s="21"/>
      <c r="D813" s="19"/>
      <c r="E813" s="20"/>
      <c r="F813" s="20"/>
      <c r="H813" s="22"/>
      <c r="I813" s="20"/>
    </row>
    <row r="814" spans="4:9" ht="12.75">
      <c r="D814" s="17"/>
      <c r="E814" s="8"/>
      <c r="F814" s="8"/>
      <c r="I814" s="8"/>
    </row>
    <row r="815" spans="1:9" s="7" customFormat="1" ht="25.5">
      <c r="A815" s="6"/>
      <c r="B815" s="80" t="s">
        <v>34</v>
      </c>
      <c r="C815" s="81" t="s">
        <v>113</v>
      </c>
      <c r="D815" s="82" t="s">
        <v>114</v>
      </c>
      <c r="E815" s="83" t="s">
        <v>394</v>
      </c>
      <c r="F815" s="84" t="s">
        <v>305</v>
      </c>
      <c r="G815" s="85" t="s">
        <v>115</v>
      </c>
      <c r="H815" s="81" t="s">
        <v>90</v>
      </c>
      <c r="I815" s="86" t="s">
        <v>306</v>
      </c>
    </row>
    <row r="816" spans="2:9" ht="12.75">
      <c r="B816" s="74"/>
      <c r="C816" s="75"/>
      <c r="D816" s="76"/>
      <c r="E816" s="77"/>
      <c r="F816" s="77"/>
      <c r="G816" s="78"/>
      <c r="H816" s="79"/>
      <c r="I816" s="77"/>
    </row>
    <row r="817" spans="2:9" ht="15.75">
      <c r="B817" s="48" t="s">
        <v>309</v>
      </c>
      <c r="C817" s="52"/>
      <c r="D817" s="70"/>
      <c r="E817" s="63"/>
      <c r="F817" s="63"/>
      <c r="G817" s="60"/>
      <c r="H817" s="63"/>
      <c r="I817" s="63"/>
    </row>
    <row r="818" spans="2:9" ht="12.75">
      <c r="B818" s="49" t="s">
        <v>203</v>
      </c>
      <c r="C818" s="70" t="s">
        <v>49</v>
      </c>
      <c r="D818" s="58">
        <f>'PS&amp;T Eff April 2006'!$B$16</f>
        <v>33460</v>
      </c>
      <c r="E818" s="92">
        <f>'PS&amp;T Eff April 2006'!$D$16</f>
        <v>1312</v>
      </c>
      <c r="F818" s="58">
        <f>'PS&amp;T Eff April 2006'!$B$21+'PS&amp;T Eff April 2006'!$D$17</f>
        <v>45715</v>
      </c>
      <c r="G818" s="61" t="s">
        <v>30</v>
      </c>
      <c r="H818" s="64"/>
      <c r="I818" s="63"/>
    </row>
    <row r="819" spans="2:9" ht="12.75">
      <c r="B819" s="50" t="s">
        <v>204</v>
      </c>
      <c r="C819" s="54" t="s">
        <v>39</v>
      </c>
      <c r="D819" s="57">
        <f>'PS&amp;T Eff April 2006'!$B$17</f>
        <v>35428</v>
      </c>
      <c r="E819" s="93">
        <f>'PS&amp;T Eff April 2006'!$D$17</f>
        <v>1402</v>
      </c>
      <c r="F819" s="59">
        <f>'PS&amp;T Eff April 2006'!$B$21+'PS&amp;T Eff April 2006'!$D$17</f>
        <v>45715</v>
      </c>
      <c r="G819" s="62" t="s">
        <v>266</v>
      </c>
      <c r="H819" s="65" t="s">
        <v>91</v>
      </c>
      <c r="I819" s="59">
        <f>'PS&amp;T Eff April 2006'!$D$17</f>
        <v>1402</v>
      </c>
    </row>
    <row r="820" spans="2:9" ht="12.75">
      <c r="B820" s="244" t="s">
        <v>439</v>
      </c>
      <c r="C820" s="2"/>
      <c r="D820" s="163"/>
      <c r="E820" s="13"/>
      <c r="F820" s="13"/>
      <c r="G820" s="9"/>
      <c r="H820" s="3"/>
      <c r="I820" s="13"/>
    </row>
    <row r="821" spans="4:9" ht="12.75">
      <c r="D821" s="17"/>
      <c r="E821" s="8"/>
      <c r="F821" s="8"/>
      <c r="I821" s="8"/>
    </row>
    <row r="822" spans="4:9" ht="12.75">
      <c r="D822" s="17"/>
      <c r="E822" s="8"/>
      <c r="F822" s="8"/>
      <c r="I822" s="8"/>
    </row>
    <row r="823" spans="1:9" s="12" customFormat="1" ht="20.25">
      <c r="A823" s="38" t="s">
        <v>13</v>
      </c>
      <c r="B823" s="18"/>
      <c r="C823" s="21"/>
      <c r="D823" s="19"/>
      <c r="E823" s="20"/>
      <c r="F823" s="20"/>
      <c r="H823" s="22"/>
      <c r="I823" s="20"/>
    </row>
    <row r="824" spans="4:9" ht="12.75">
      <c r="D824" s="17"/>
      <c r="E824" s="8"/>
      <c r="F824" s="8"/>
      <c r="I824" s="8"/>
    </row>
    <row r="825" spans="1:9" s="7" customFormat="1" ht="25.5">
      <c r="A825" s="6"/>
      <c r="B825" s="80" t="s">
        <v>34</v>
      </c>
      <c r="C825" s="81" t="s">
        <v>113</v>
      </c>
      <c r="D825" s="82" t="s">
        <v>114</v>
      </c>
      <c r="E825" s="83" t="s">
        <v>394</v>
      </c>
      <c r="F825" s="84" t="s">
        <v>305</v>
      </c>
      <c r="G825" s="85" t="s">
        <v>115</v>
      </c>
      <c r="H825" s="81" t="s">
        <v>90</v>
      </c>
      <c r="I825" s="86" t="s">
        <v>306</v>
      </c>
    </row>
    <row r="826" spans="2:9" ht="12.75">
      <c r="B826" s="74"/>
      <c r="C826" s="75"/>
      <c r="D826" s="76"/>
      <c r="E826" s="77"/>
      <c r="F826" s="77"/>
      <c r="G826" s="78"/>
      <c r="H826" s="79"/>
      <c r="I826" s="77"/>
    </row>
    <row r="827" spans="2:9" ht="15.75">
      <c r="B827" s="48" t="s">
        <v>309</v>
      </c>
      <c r="C827" s="52"/>
      <c r="D827" s="70"/>
      <c r="E827" s="63"/>
      <c r="F827" s="63"/>
      <c r="G827" s="60"/>
      <c r="H827" s="63"/>
      <c r="I827" s="63"/>
    </row>
    <row r="828" spans="2:9" ht="12.75" customHeight="1">
      <c r="B828" s="49" t="s">
        <v>205</v>
      </c>
      <c r="C828" s="70" t="s">
        <v>49</v>
      </c>
      <c r="D828" s="58">
        <f>'PS&amp;T Eff April 2006'!$B$16</f>
        <v>33460</v>
      </c>
      <c r="E828" s="92">
        <f>'PS&amp;T Eff April 2006'!$D$16</f>
        <v>1312</v>
      </c>
      <c r="F828" s="58">
        <f>'PS&amp;T Eff April 2006'!$B$21+'PS&amp;T Eff April 2006'!$D$17</f>
        <v>45715</v>
      </c>
      <c r="G828" s="61" t="s">
        <v>30</v>
      </c>
      <c r="H828" s="64"/>
      <c r="I828" s="63"/>
    </row>
    <row r="829" spans="2:9" ht="12.75" customHeight="1">
      <c r="B829" s="50" t="s">
        <v>206</v>
      </c>
      <c r="C829" s="54" t="s">
        <v>39</v>
      </c>
      <c r="D829" s="57">
        <f>'PS&amp;T Eff April 2006'!$B$17</f>
        <v>35428</v>
      </c>
      <c r="E829" s="93">
        <f>'PS&amp;T Eff April 2006'!$D$17</f>
        <v>1402</v>
      </c>
      <c r="F829" s="59">
        <f>'PS&amp;T Eff April 2006'!$B$21+'PS&amp;T Eff April 2006'!$D$17</f>
        <v>45715</v>
      </c>
      <c r="G829" s="62" t="s">
        <v>267</v>
      </c>
      <c r="H829" s="65" t="s">
        <v>91</v>
      </c>
      <c r="I829" s="59">
        <f>'PS&amp;T Eff April 2006'!$D$17</f>
        <v>1402</v>
      </c>
    </row>
    <row r="830" spans="4:9" ht="12.75" customHeight="1">
      <c r="D830" s="17"/>
      <c r="E830" s="8"/>
      <c r="F830" s="8"/>
      <c r="I830" s="8"/>
    </row>
    <row r="831" spans="4:9" ht="12.75" customHeight="1">
      <c r="D831" s="17"/>
      <c r="E831" s="8"/>
      <c r="F831" s="8"/>
      <c r="I831" s="8"/>
    </row>
    <row r="832" spans="1:9" s="12" customFormat="1" ht="20.25" customHeight="1">
      <c r="A832" s="38" t="s">
        <v>14</v>
      </c>
      <c r="B832" s="18"/>
      <c r="C832" s="21"/>
      <c r="D832" s="19"/>
      <c r="E832" s="20"/>
      <c r="F832" s="20"/>
      <c r="H832" s="22"/>
      <c r="I832" s="20"/>
    </row>
    <row r="833" spans="4:9" ht="12.75" customHeight="1">
      <c r="D833" s="17"/>
      <c r="E833" s="8"/>
      <c r="F833" s="8"/>
      <c r="I833" s="8"/>
    </row>
    <row r="834" spans="1:9" s="7" customFormat="1" ht="25.5">
      <c r="A834" s="6"/>
      <c r="B834" s="80" t="s">
        <v>34</v>
      </c>
      <c r="C834" s="81" t="s">
        <v>113</v>
      </c>
      <c r="D834" s="82" t="s">
        <v>114</v>
      </c>
      <c r="E834" s="83" t="s">
        <v>394</v>
      </c>
      <c r="F834" s="84" t="s">
        <v>305</v>
      </c>
      <c r="G834" s="85" t="s">
        <v>115</v>
      </c>
      <c r="H834" s="81" t="s">
        <v>90</v>
      </c>
      <c r="I834" s="86" t="s">
        <v>306</v>
      </c>
    </row>
    <row r="835" spans="2:9" ht="12.75" customHeight="1">
      <c r="B835" s="74"/>
      <c r="C835" s="75"/>
      <c r="D835" s="76"/>
      <c r="E835" s="77"/>
      <c r="F835" s="77"/>
      <c r="G835" s="78"/>
      <c r="H835" s="79"/>
      <c r="I835" s="77"/>
    </row>
    <row r="836" spans="2:9" ht="15.75">
      <c r="B836" s="48" t="s">
        <v>309</v>
      </c>
      <c r="C836" s="52"/>
      <c r="D836" s="70"/>
      <c r="E836" s="63"/>
      <c r="F836" s="63"/>
      <c r="G836" s="60"/>
      <c r="H836" s="63"/>
      <c r="I836" s="63"/>
    </row>
    <row r="837" spans="2:9" ht="12.75">
      <c r="B837" s="49" t="s">
        <v>207</v>
      </c>
      <c r="C837" s="70" t="s">
        <v>49</v>
      </c>
      <c r="D837" s="58">
        <f>'PS&amp;T Eff April 2006'!$B$16</f>
        <v>33460</v>
      </c>
      <c r="E837" s="92">
        <f>'PS&amp;T Eff April 2006'!$D$16</f>
        <v>1312</v>
      </c>
      <c r="F837" s="58">
        <f>'PS&amp;T Eff April 2006'!$B$21+'PS&amp;T Eff April 2006'!$D$17</f>
        <v>45715</v>
      </c>
      <c r="G837" s="61" t="s">
        <v>30</v>
      </c>
      <c r="H837" s="64"/>
      <c r="I837" s="63"/>
    </row>
    <row r="838" spans="2:9" ht="12.75">
      <c r="B838" s="50" t="s">
        <v>208</v>
      </c>
      <c r="C838" s="54" t="s">
        <v>39</v>
      </c>
      <c r="D838" s="57">
        <f>'PS&amp;T Eff April 2006'!$B$17</f>
        <v>35428</v>
      </c>
      <c r="E838" s="93">
        <f>'PS&amp;T Eff April 2006'!$D$17</f>
        <v>1402</v>
      </c>
      <c r="F838" s="59">
        <f>'PS&amp;T Eff April 2006'!$B$21+'PS&amp;T Eff April 2006'!$D$17</f>
        <v>45715</v>
      </c>
      <c r="G838" s="62" t="s">
        <v>268</v>
      </c>
      <c r="H838" s="65" t="s">
        <v>91</v>
      </c>
      <c r="I838" s="59">
        <f>'PS&amp;T Eff April 2006'!$D$17</f>
        <v>1402</v>
      </c>
    </row>
    <row r="839" spans="4:9" ht="12.75">
      <c r="D839" s="17"/>
      <c r="E839" s="8"/>
      <c r="F839" s="8"/>
      <c r="I839" s="8"/>
    </row>
    <row r="840" spans="4:9" ht="12.75">
      <c r="D840" s="17"/>
      <c r="E840" s="8"/>
      <c r="F840" s="8"/>
      <c r="I840" s="8"/>
    </row>
    <row r="841" spans="1:9" s="12" customFormat="1" ht="20.25">
      <c r="A841" s="38" t="s">
        <v>15</v>
      </c>
      <c r="B841" s="18"/>
      <c r="C841" s="21"/>
      <c r="D841" s="19"/>
      <c r="E841" s="20"/>
      <c r="F841" s="20"/>
      <c r="H841" s="22"/>
      <c r="I841" s="20"/>
    </row>
    <row r="842" spans="4:9" ht="12.75">
      <c r="D842" s="17"/>
      <c r="E842" s="8"/>
      <c r="F842" s="8"/>
      <c r="I842" s="8"/>
    </row>
    <row r="843" spans="1:9" s="7" customFormat="1" ht="25.5">
      <c r="A843" s="6"/>
      <c r="B843" s="80" t="s">
        <v>34</v>
      </c>
      <c r="C843" s="81" t="s">
        <v>113</v>
      </c>
      <c r="D843" s="82" t="s">
        <v>114</v>
      </c>
      <c r="E843" s="83" t="s">
        <v>394</v>
      </c>
      <c r="F843" s="84" t="s">
        <v>305</v>
      </c>
      <c r="G843" s="85" t="s">
        <v>115</v>
      </c>
      <c r="H843" s="81" t="s">
        <v>90</v>
      </c>
      <c r="I843" s="86" t="s">
        <v>306</v>
      </c>
    </row>
    <row r="844" spans="2:9" ht="12.75">
      <c r="B844" s="74"/>
      <c r="C844" s="75"/>
      <c r="D844" s="76"/>
      <c r="E844" s="77"/>
      <c r="F844" s="77"/>
      <c r="G844" s="78"/>
      <c r="H844" s="79"/>
      <c r="I844" s="77"/>
    </row>
    <row r="845" spans="2:9" ht="15.75">
      <c r="B845" s="48" t="s">
        <v>309</v>
      </c>
      <c r="C845" s="52"/>
      <c r="D845" s="70"/>
      <c r="E845" s="63"/>
      <c r="F845" s="63"/>
      <c r="G845" s="60"/>
      <c r="H845" s="63"/>
      <c r="I845" s="63"/>
    </row>
    <row r="846" spans="2:9" ht="12.75">
      <c r="B846" s="49" t="s">
        <v>209</v>
      </c>
      <c r="C846" s="70" t="s">
        <v>49</v>
      </c>
      <c r="D846" s="58">
        <f>'PS&amp;T Eff April 2006'!$B$16</f>
        <v>33460</v>
      </c>
      <c r="E846" s="92">
        <f>'PS&amp;T Eff April 2006'!$D$16</f>
        <v>1312</v>
      </c>
      <c r="F846" s="58">
        <f>'PS&amp;T Eff April 2006'!$B$21+'PS&amp;T Eff April 2006'!$D$17</f>
        <v>45715</v>
      </c>
      <c r="G846" s="61" t="s">
        <v>30</v>
      </c>
      <c r="H846" s="64"/>
      <c r="I846" s="63"/>
    </row>
    <row r="847" spans="2:9" ht="12.75">
      <c r="B847" s="50" t="s">
        <v>210</v>
      </c>
      <c r="C847" s="54" t="s">
        <v>39</v>
      </c>
      <c r="D847" s="57">
        <f>'PS&amp;T Eff April 2006'!$B$17</f>
        <v>35428</v>
      </c>
      <c r="E847" s="93">
        <f>'PS&amp;T Eff April 2006'!$D$17</f>
        <v>1402</v>
      </c>
      <c r="F847" s="59">
        <f>'PS&amp;T Eff April 2006'!$B$21+'PS&amp;T Eff April 2006'!$D$17</f>
        <v>45715</v>
      </c>
      <c r="G847" s="62" t="s">
        <v>269</v>
      </c>
      <c r="H847" s="65" t="s">
        <v>91</v>
      </c>
      <c r="I847" s="59">
        <f>'PS&amp;T Eff April 2006'!$D$17</f>
        <v>1402</v>
      </c>
    </row>
    <row r="848" spans="4:9" ht="12.75">
      <c r="D848" s="17"/>
      <c r="E848" s="8"/>
      <c r="F848" s="13"/>
      <c r="I848" s="8"/>
    </row>
    <row r="849" spans="4:9" ht="12.75">
      <c r="D849" s="17"/>
      <c r="E849" s="8"/>
      <c r="F849" s="8"/>
      <c r="I849" s="8"/>
    </row>
    <row r="850" spans="1:9" s="12" customFormat="1" ht="20.25">
      <c r="A850" s="38" t="s">
        <v>16</v>
      </c>
      <c r="B850" s="18"/>
      <c r="C850" s="21"/>
      <c r="D850" s="19"/>
      <c r="E850" s="20"/>
      <c r="F850" s="20"/>
      <c r="H850" s="22"/>
      <c r="I850" s="20"/>
    </row>
    <row r="851" spans="4:9" ht="12.75">
      <c r="D851" s="17"/>
      <c r="E851" s="8"/>
      <c r="F851" s="8"/>
      <c r="I851" s="8"/>
    </row>
    <row r="852" spans="1:9" s="7" customFormat="1" ht="25.5">
      <c r="A852" s="6"/>
      <c r="B852" s="80" t="s">
        <v>34</v>
      </c>
      <c r="C852" s="81" t="s">
        <v>113</v>
      </c>
      <c r="D852" s="82" t="s">
        <v>114</v>
      </c>
      <c r="E852" s="83" t="s">
        <v>394</v>
      </c>
      <c r="F852" s="84" t="s">
        <v>305</v>
      </c>
      <c r="G852" s="85" t="s">
        <v>115</v>
      </c>
      <c r="H852" s="81" t="s">
        <v>90</v>
      </c>
      <c r="I852" s="86" t="s">
        <v>306</v>
      </c>
    </row>
    <row r="853" spans="2:9" ht="12.75">
      <c r="B853" s="74"/>
      <c r="C853" s="75"/>
      <c r="D853" s="76"/>
      <c r="E853" s="77"/>
      <c r="F853" s="77"/>
      <c r="G853" s="78"/>
      <c r="H853" s="79"/>
      <c r="I853" s="77"/>
    </row>
    <row r="854" spans="2:9" s="25" customFormat="1" ht="15.75">
      <c r="B854" s="201" t="s">
        <v>309</v>
      </c>
      <c r="C854" s="173"/>
      <c r="D854" s="119"/>
      <c r="E854" s="174"/>
      <c r="F854" s="174"/>
      <c r="G854" s="176"/>
      <c r="H854" s="174"/>
      <c r="I854" s="174"/>
    </row>
    <row r="855" spans="2:9" s="25" customFormat="1" ht="12.75">
      <c r="B855" s="118" t="s">
        <v>211</v>
      </c>
      <c r="C855" s="119" t="s">
        <v>44</v>
      </c>
      <c r="D855" s="202">
        <f>'PS&amp;T Eff April 2006'!$B$14</f>
        <v>29855</v>
      </c>
      <c r="E855" s="203">
        <f>'PS&amp;T Eff April 2006'!$D$14</f>
        <v>1220</v>
      </c>
      <c r="F855" s="202">
        <f>'PS&amp;T Eff April 2006'!$B$21+'PS&amp;T Eff April 2006'!$D$17</f>
        <v>45715</v>
      </c>
      <c r="G855" s="180" t="s">
        <v>30</v>
      </c>
      <c r="H855" s="204"/>
      <c r="I855" s="174"/>
    </row>
    <row r="856" spans="2:9" s="25" customFormat="1" ht="12.75">
      <c r="B856" s="118" t="s">
        <v>212</v>
      </c>
      <c r="C856" s="119" t="s">
        <v>49</v>
      </c>
      <c r="D856" s="202">
        <f>'PS&amp;T Eff April 2006'!$B$16</f>
        <v>33460</v>
      </c>
      <c r="E856" s="203">
        <f>'PS&amp;T Eff April 2006'!$D$16</f>
        <v>1312</v>
      </c>
      <c r="F856" s="202">
        <f>'PS&amp;T Eff April 2006'!$B$21+'PS&amp;T Eff April 2006'!$D$17</f>
        <v>45715</v>
      </c>
      <c r="G856" s="180" t="s">
        <v>32</v>
      </c>
      <c r="H856" s="204"/>
      <c r="I856" s="174"/>
    </row>
    <row r="857" spans="2:9" s="25" customFormat="1" ht="12.75">
      <c r="B857" s="104" t="s">
        <v>213</v>
      </c>
      <c r="C857" s="105" t="s">
        <v>39</v>
      </c>
      <c r="D857" s="205">
        <f>'PS&amp;T Eff April 2006'!$B$17</f>
        <v>35428</v>
      </c>
      <c r="E857" s="206">
        <f>'PS&amp;T Eff April 2006'!$D$17</f>
        <v>1402</v>
      </c>
      <c r="F857" s="186">
        <f>'PS&amp;T Eff April 2006'!$B$21+'PS&amp;T Eff April 2006'!$D$17</f>
        <v>45715</v>
      </c>
      <c r="G857" s="111" t="s">
        <v>457</v>
      </c>
      <c r="H857" s="207" t="s">
        <v>91</v>
      </c>
      <c r="I857" s="186">
        <f>'PS&amp;T Eff April 2006'!$D$17</f>
        <v>1402</v>
      </c>
    </row>
    <row r="858" spans="4:9" ht="12.75">
      <c r="D858" s="17"/>
      <c r="E858" s="8"/>
      <c r="F858" s="8"/>
      <c r="I858" s="8"/>
    </row>
    <row r="859" spans="4:9" ht="12.75">
      <c r="D859" s="17"/>
      <c r="E859" s="8"/>
      <c r="F859" s="8"/>
      <c r="I859" s="8"/>
    </row>
    <row r="860" spans="1:9" s="12" customFormat="1" ht="20.25">
      <c r="A860" s="38" t="s">
        <v>407</v>
      </c>
      <c r="B860" s="18"/>
      <c r="C860" s="21"/>
      <c r="D860" s="19"/>
      <c r="E860" s="20"/>
      <c r="F860" s="20"/>
      <c r="H860" s="22"/>
      <c r="I860" s="20"/>
    </row>
    <row r="861" spans="4:9" ht="12.75">
      <c r="D861" s="17"/>
      <c r="E861" s="8"/>
      <c r="F861" s="8"/>
      <c r="I861" s="8"/>
    </row>
    <row r="862" spans="1:9" s="7" customFormat="1" ht="25.5">
      <c r="A862" s="6"/>
      <c r="B862" s="80" t="s">
        <v>34</v>
      </c>
      <c r="C862" s="81" t="s">
        <v>113</v>
      </c>
      <c r="D862" s="82" t="s">
        <v>114</v>
      </c>
      <c r="E862" s="83" t="s">
        <v>394</v>
      </c>
      <c r="F862" s="84" t="s">
        <v>305</v>
      </c>
      <c r="G862" s="85" t="s">
        <v>115</v>
      </c>
      <c r="H862" s="81" t="s">
        <v>90</v>
      </c>
      <c r="I862" s="86" t="s">
        <v>306</v>
      </c>
    </row>
    <row r="863" spans="2:9" ht="12.75">
      <c r="B863" s="74"/>
      <c r="C863" s="75"/>
      <c r="D863" s="76"/>
      <c r="E863" s="77"/>
      <c r="F863" s="77"/>
      <c r="G863" s="78"/>
      <c r="H863" s="79"/>
      <c r="I863" s="77"/>
    </row>
    <row r="864" spans="2:9" ht="15.75">
      <c r="B864" s="48" t="s">
        <v>309</v>
      </c>
      <c r="C864" s="52"/>
      <c r="D864" s="70"/>
      <c r="E864" s="63"/>
      <c r="F864" s="63"/>
      <c r="G864" s="60"/>
      <c r="H864" s="63"/>
      <c r="I864" s="63"/>
    </row>
    <row r="865" spans="2:9" ht="12.75">
      <c r="B865" s="49" t="s">
        <v>214</v>
      </c>
      <c r="C865" s="70" t="s">
        <v>49</v>
      </c>
      <c r="D865" s="58">
        <f>'PS&amp;T Eff April 2006'!$B$16</f>
        <v>33460</v>
      </c>
      <c r="E865" s="92">
        <f>'PS&amp;T Eff April 2006'!$D$16</f>
        <v>1312</v>
      </c>
      <c r="F865" s="58">
        <f>'PS&amp;T Eff April 2006'!$B$21+'PS&amp;T Eff April 2006'!$D$17</f>
        <v>45715</v>
      </c>
      <c r="G865" s="61" t="s">
        <v>30</v>
      </c>
      <c r="H865" s="64"/>
      <c r="I865" s="63"/>
    </row>
    <row r="866" spans="2:9" ht="12.75">
      <c r="B866" s="50" t="s">
        <v>215</v>
      </c>
      <c r="C866" s="54" t="s">
        <v>39</v>
      </c>
      <c r="D866" s="57">
        <f>'PS&amp;T Eff April 2006'!$B$17</f>
        <v>35428</v>
      </c>
      <c r="E866" s="93">
        <f>'PS&amp;T Eff April 2006'!$D$17</f>
        <v>1402</v>
      </c>
      <c r="F866" s="59">
        <f>'PS&amp;T Eff April 2006'!$B$21+'PS&amp;T Eff April 2006'!$D$17</f>
        <v>45715</v>
      </c>
      <c r="G866" s="62" t="s">
        <v>270</v>
      </c>
      <c r="H866" s="65" t="s">
        <v>91</v>
      </c>
      <c r="I866" s="59">
        <f>'PS&amp;T Eff April 2006'!$D$17</f>
        <v>1402</v>
      </c>
    </row>
    <row r="867" spans="2:9" ht="12.75">
      <c r="B867" s="244" t="s">
        <v>439</v>
      </c>
      <c r="C867" s="2"/>
      <c r="D867" s="163"/>
      <c r="E867" s="13"/>
      <c r="F867" s="13"/>
      <c r="G867" s="9"/>
      <c r="H867" s="3"/>
      <c r="I867" s="13"/>
    </row>
    <row r="868" spans="4:9" ht="12.75">
      <c r="D868" s="17"/>
      <c r="E868" s="8"/>
      <c r="F868" s="8"/>
      <c r="I868" s="8"/>
    </row>
    <row r="869" spans="4:9" ht="12.75">
      <c r="D869" s="17"/>
      <c r="E869" s="8"/>
      <c r="F869" s="8"/>
      <c r="I869" s="8"/>
    </row>
    <row r="870" spans="1:9" s="12" customFormat="1" ht="20.25">
      <c r="A870" s="38" t="s">
        <v>17</v>
      </c>
      <c r="B870" s="18"/>
      <c r="C870" s="21"/>
      <c r="D870" s="19"/>
      <c r="E870" s="20"/>
      <c r="F870" s="20"/>
      <c r="H870" s="22"/>
      <c r="I870" s="20"/>
    </row>
    <row r="871" spans="4:9" ht="12.75">
      <c r="D871" s="17"/>
      <c r="E871" s="8"/>
      <c r="F871" s="8"/>
      <c r="I871" s="8"/>
    </row>
    <row r="872" spans="1:9" s="7" customFormat="1" ht="25.5">
      <c r="A872" s="6"/>
      <c r="B872" s="80" t="s">
        <v>34</v>
      </c>
      <c r="C872" s="81" t="s">
        <v>113</v>
      </c>
      <c r="D872" s="82" t="s">
        <v>114</v>
      </c>
      <c r="E872" s="83" t="s">
        <v>394</v>
      </c>
      <c r="F872" s="84" t="s">
        <v>305</v>
      </c>
      <c r="G872" s="85" t="s">
        <v>115</v>
      </c>
      <c r="H872" s="81" t="s">
        <v>90</v>
      </c>
      <c r="I872" s="86" t="s">
        <v>306</v>
      </c>
    </row>
    <row r="873" spans="2:9" ht="12.75">
      <c r="B873" s="74"/>
      <c r="C873" s="75"/>
      <c r="D873" s="76"/>
      <c r="E873" s="77"/>
      <c r="F873" s="77"/>
      <c r="G873" s="78"/>
      <c r="H873" s="79"/>
      <c r="I873" s="77"/>
    </row>
    <row r="874" spans="2:9" ht="15.75">
      <c r="B874" s="48" t="s">
        <v>309</v>
      </c>
      <c r="C874" s="52"/>
      <c r="D874" s="70"/>
      <c r="E874" s="63"/>
      <c r="F874" s="63"/>
      <c r="G874" s="60"/>
      <c r="H874" s="63"/>
      <c r="I874" s="63"/>
    </row>
    <row r="875" spans="2:9" ht="12.75">
      <c r="B875" s="49" t="s">
        <v>216</v>
      </c>
      <c r="C875" s="70" t="s">
        <v>49</v>
      </c>
      <c r="D875" s="58">
        <f>'PS&amp;T Eff April 2006'!$B$16</f>
        <v>33460</v>
      </c>
      <c r="E875" s="92">
        <f>'PS&amp;T Eff April 2006'!$D$16</f>
        <v>1312</v>
      </c>
      <c r="F875" s="58">
        <f>'PS&amp;T Eff April 2006'!$B$21+'PS&amp;T Eff April 2006'!$D$17</f>
        <v>45715</v>
      </c>
      <c r="G875" s="61" t="s">
        <v>30</v>
      </c>
      <c r="H875" s="64"/>
      <c r="I875" s="63"/>
    </row>
    <row r="876" spans="2:9" ht="12.75">
      <c r="B876" s="50" t="s">
        <v>217</v>
      </c>
      <c r="C876" s="54" t="s">
        <v>39</v>
      </c>
      <c r="D876" s="57">
        <f>'PS&amp;T Eff April 2006'!$B$17</f>
        <v>35428</v>
      </c>
      <c r="E876" s="93">
        <f>'PS&amp;T Eff April 2006'!$D$17</f>
        <v>1402</v>
      </c>
      <c r="F876" s="59">
        <f>'PS&amp;T Eff April 2006'!$B$21+'PS&amp;T Eff April 2006'!$D$17</f>
        <v>45715</v>
      </c>
      <c r="G876" s="62" t="s">
        <v>271</v>
      </c>
      <c r="H876" s="65" t="s">
        <v>91</v>
      </c>
      <c r="I876" s="59">
        <f>'PS&amp;T Eff April 2006'!$D$17</f>
        <v>1402</v>
      </c>
    </row>
    <row r="877" spans="4:9" ht="12.75">
      <c r="D877" s="17"/>
      <c r="E877" s="8"/>
      <c r="F877" s="8"/>
      <c r="I877" s="8"/>
    </row>
    <row r="878" spans="4:9" ht="12.75">
      <c r="D878" s="17"/>
      <c r="E878" s="8"/>
      <c r="F878" s="8"/>
      <c r="I878" s="8"/>
    </row>
    <row r="879" spans="1:9" s="12" customFormat="1" ht="20.25">
      <c r="A879" s="38" t="s">
        <v>18</v>
      </c>
      <c r="B879" s="18"/>
      <c r="C879" s="21"/>
      <c r="D879" s="19"/>
      <c r="E879" s="20"/>
      <c r="F879" s="20"/>
      <c r="H879" s="22"/>
      <c r="I879" s="20"/>
    </row>
    <row r="880" spans="4:9" ht="12.75">
      <c r="D880" s="17"/>
      <c r="E880" s="8"/>
      <c r="F880" s="8"/>
      <c r="I880" s="8"/>
    </row>
    <row r="881" spans="1:9" s="7" customFormat="1" ht="25.5">
      <c r="A881" s="6"/>
      <c r="B881" s="80" t="s">
        <v>34</v>
      </c>
      <c r="C881" s="81" t="s">
        <v>113</v>
      </c>
      <c r="D881" s="82" t="s">
        <v>114</v>
      </c>
      <c r="E881" s="83" t="s">
        <v>394</v>
      </c>
      <c r="F881" s="84" t="s">
        <v>305</v>
      </c>
      <c r="G881" s="85" t="s">
        <v>115</v>
      </c>
      <c r="H881" s="81" t="s">
        <v>90</v>
      </c>
      <c r="I881" s="86" t="s">
        <v>306</v>
      </c>
    </row>
    <row r="882" spans="2:9" ht="12.75">
      <c r="B882" s="74"/>
      <c r="C882" s="75"/>
      <c r="D882" s="76"/>
      <c r="E882" s="77"/>
      <c r="F882" s="77"/>
      <c r="G882" s="78"/>
      <c r="H882" s="79"/>
      <c r="I882" s="77"/>
    </row>
    <row r="883" spans="2:9" ht="15.75">
      <c r="B883" s="48" t="s">
        <v>309</v>
      </c>
      <c r="C883" s="52"/>
      <c r="D883" s="70"/>
      <c r="E883" s="63"/>
      <c r="F883" s="63"/>
      <c r="G883" s="60"/>
      <c r="H883" s="63"/>
      <c r="I883" s="63"/>
    </row>
    <row r="884" spans="2:9" ht="12.75">
      <c r="B884" s="50" t="s">
        <v>219</v>
      </c>
      <c r="C884" s="54" t="s">
        <v>39</v>
      </c>
      <c r="D884" s="57">
        <f>'PS&amp;T Eff April 2006'!$B$17</f>
        <v>35428</v>
      </c>
      <c r="E884" s="93">
        <f>'PS&amp;T Eff April 2006'!$D$17</f>
        <v>1402</v>
      </c>
      <c r="F884" s="59">
        <f>'PS&amp;T Eff April 2006'!$B$19+'PS&amp;T Eff April 2006'!$D$17</f>
        <v>41026</v>
      </c>
      <c r="G884" s="62" t="s">
        <v>272</v>
      </c>
      <c r="H884" s="65" t="s">
        <v>101</v>
      </c>
      <c r="I884" s="59">
        <f>'PS&amp;T Eff April 2006'!$D$17</f>
        <v>1402</v>
      </c>
    </row>
    <row r="885" spans="4:9" ht="12.75">
      <c r="D885" s="17"/>
      <c r="E885" s="8"/>
      <c r="F885" s="8"/>
      <c r="I885" s="8"/>
    </row>
    <row r="886" spans="4:9" ht="12.75">
      <c r="D886" s="17"/>
      <c r="E886" s="8"/>
      <c r="F886" s="8"/>
      <c r="I886" s="8"/>
    </row>
    <row r="887" spans="1:9" s="12" customFormat="1" ht="20.25">
      <c r="A887" s="38" t="s">
        <v>19</v>
      </c>
      <c r="B887" s="18"/>
      <c r="C887" s="21"/>
      <c r="D887" s="19"/>
      <c r="E887" s="20"/>
      <c r="F887" s="20"/>
      <c r="H887" s="22"/>
      <c r="I887" s="20"/>
    </row>
    <row r="888" spans="4:9" ht="12.75">
      <c r="D888" s="17"/>
      <c r="E888" s="8"/>
      <c r="F888" s="8"/>
      <c r="I888" s="8"/>
    </row>
    <row r="889" spans="1:9" s="7" customFormat="1" ht="25.5">
      <c r="A889" s="6"/>
      <c r="B889" s="80" t="s">
        <v>34</v>
      </c>
      <c r="C889" s="81" t="s">
        <v>113</v>
      </c>
      <c r="D889" s="82" t="s">
        <v>114</v>
      </c>
      <c r="E889" s="83" t="s">
        <v>394</v>
      </c>
      <c r="F889" s="84" t="s">
        <v>305</v>
      </c>
      <c r="G889" s="85" t="s">
        <v>115</v>
      </c>
      <c r="H889" s="81" t="s">
        <v>90</v>
      </c>
      <c r="I889" s="86" t="s">
        <v>306</v>
      </c>
    </row>
    <row r="890" spans="2:9" ht="12.75">
      <c r="B890" s="74"/>
      <c r="C890" s="75"/>
      <c r="D890" s="76"/>
      <c r="E890" s="77"/>
      <c r="F890" s="77"/>
      <c r="G890" s="78"/>
      <c r="H890" s="79"/>
      <c r="I890" s="77"/>
    </row>
    <row r="891" spans="2:9" ht="15.75">
      <c r="B891" s="48" t="s">
        <v>309</v>
      </c>
      <c r="C891" s="52"/>
      <c r="D891" s="70"/>
      <c r="E891" s="63"/>
      <c r="F891" s="63"/>
      <c r="G891" s="60"/>
      <c r="H891" s="63"/>
      <c r="I891" s="63"/>
    </row>
    <row r="892" spans="2:9" ht="12.75">
      <c r="B892" s="50" t="s">
        <v>218</v>
      </c>
      <c r="C892" s="54" t="s">
        <v>49</v>
      </c>
      <c r="D892" s="59">
        <f>'PS&amp;T Eff April 2006'!$B$16</f>
        <v>33460</v>
      </c>
      <c r="E892" s="93">
        <f>'PS&amp;T Eff April 2006'!$D$16</f>
        <v>1312</v>
      </c>
      <c r="F892" s="59">
        <f>'PS&amp;T Eff April 2006'!$B$17+'PS&amp;T Eff April 2006'!$D$16</f>
        <v>36740</v>
      </c>
      <c r="G892" s="62" t="s">
        <v>273</v>
      </c>
      <c r="H892" s="65" t="s">
        <v>95</v>
      </c>
      <c r="I892" s="59">
        <f>'PS&amp;T Eff April 2006'!$D$16</f>
        <v>1312</v>
      </c>
    </row>
    <row r="893" spans="4:9" ht="12.75">
      <c r="D893" s="17"/>
      <c r="E893" s="8"/>
      <c r="F893" s="8"/>
      <c r="I893" s="8"/>
    </row>
    <row r="894" spans="4:9" ht="12.75">
      <c r="D894" s="17"/>
      <c r="E894" s="8"/>
      <c r="F894" s="8"/>
      <c r="I894" s="8"/>
    </row>
    <row r="895" spans="1:9" s="12" customFormat="1" ht="20.25">
      <c r="A895" s="38" t="s">
        <v>20</v>
      </c>
      <c r="B895" s="18"/>
      <c r="C895" s="21"/>
      <c r="D895" s="19"/>
      <c r="E895" s="20"/>
      <c r="F895" s="20"/>
      <c r="H895" s="22"/>
      <c r="I895" s="20"/>
    </row>
    <row r="896" spans="4:9" ht="12.75">
      <c r="D896" s="17"/>
      <c r="E896" s="8"/>
      <c r="F896" s="8"/>
      <c r="I896" s="8"/>
    </row>
    <row r="897" spans="1:9" s="7" customFormat="1" ht="25.5">
      <c r="A897" s="6"/>
      <c r="B897" s="80" t="s">
        <v>34</v>
      </c>
      <c r="C897" s="81" t="s">
        <v>113</v>
      </c>
      <c r="D897" s="82" t="s">
        <v>114</v>
      </c>
      <c r="E897" s="83" t="s">
        <v>394</v>
      </c>
      <c r="F897" s="84" t="s">
        <v>305</v>
      </c>
      <c r="G897" s="85" t="s">
        <v>115</v>
      </c>
      <c r="H897" s="81" t="s">
        <v>90</v>
      </c>
      <c r="I897" s="86" t="s">
        <v>306</v>
      </c>
    </row>
    <row r="898" spans="2:9" ht="12.75">
      <c r="B898" s="74"/>
      <c r="C898" s="75"/>
      <c r="D898" s="76"/>
      <c r="E898" s="77"/>
      <c r="F898" s="77"/>
      <c r="G898" s="78"/>
      <c r="H898" s="79"/>
      <c r="I898" s="77"/>
    </row>
    <row r="899" spans="2:9" ht="15.75">
      <c r="B899" s="48" t="s">
        <v>309</v>
      </c>
      <c r="C899" s="52"/>
      <c r="D899" s="70"/>
      <c r="E899" s="63"/>
      <c r="F899" s="63"/>
      <c r="G899" s="60"/>
      <c r="H899" s="63"/>
      <c r="I899" s="63"/>
    </row>
    <row r="900" spans="2:9" ht="12.75">
      <c r="B900" s="50" t="s">
        <v>220</v>
      </c>
      <c r="C900" s="54" t="s">
        <v>49</v>
      </c>
      <c r="D900" s="59">
        <f>'PS&amp;T Eff April 2006'!$B$16</f>
        <v>33460</v>
      </c>
      <c r="E900" s="93">
        <f>'PS&amp;T Eff April 2006'!$D$16</f>
        <v>1312</v>
      </c>
      <c r="F900" s="59">
        <f>'PS&amp;T Eff April 2006'!$B$17+'PS&amp;T Eff April 2006'!$D$16</f>
        <v>36740</v>
      </c>
      <c r="G900" s="62" t="s">
        <v>274</v>
      </c>
      <c r="H900" s="65" t="s">
        <v>95</v>
      </c>
      <c r="I900" s="59">
        <f>'PS&amp;T Eff April 2006'!$D$16</f>
        <v>1312</v>
      </c>
    </row>
    <row r="901" spans="4:9" ht="12.75">
      <c r="D901" s="17"/>
      <c r="E901" s="8"/>
      <c r="F901" s="8"/>
      <c r="I901" s="8"/>
    </row>
    <row r="902" spans="4:9" ht="12.75">
      <c r="D902" s="17"/>
      <c r="E902" s="8"/>
      <c r="F902" s="8"/>
      <c r="I902" s="8"/>
    </row>
    <row r="903" spans="1:9" s="25" customFormat="1" ht="20.25">
      <c r="A903" s="39" t="s">
        <v>399</v>
      </c>
      <c r="B903" s="24"/>
      <c r="C903" s="33"/>
      <c r="D903" s="131"/>
      <c r="E903" s="132"/>
      <c r="F903" s="132"/>
      <c r="H903" s="35"/>
      <c r="I903" s="132"/>
    </row>
    <row r="904" spans="1:9" s="25" customFormat="1" ht="12.75" customHeight="1">
      <c r="A904" s="164"/>
      <c r="B904" s="24"/>
      <c r="C904" s="33"/>
      <c r="D904" s="131"/>
      <c r="E904" s="132"/>
      <c r="F904" s="132"/>
      <c r="H904" s="35"/>
      <c r="I904" s="132"/>
    </row>
    <row r="905" spans="1:9" s="161" customFormat="1" ht="25.5">
      <c r="A905" s="165"/>
      <c r="B905" s="80" t="s">
        <v>34</v>
      </c>
      <c r="C905" s="81" t="s">
        <v>113</v>
      </c>
      <c r="D905" s="82" t="s">
        <v>114</v>
      </c>
      <c r="E905" s="43" t="s">
        <v>394</v>
      </c>
      <c r="F905" s="84" t="s">
        <v>305</v>
      </c>
      <c r="G905" s="85" t="s">
        <v>115</v>
      </c>
      <c r="H905" s="81" t="s">
        <v>90</v>
      </c>
      <c r="I905" s="86" t="s">
        <v>306</v>
      </c>
    </row>
    <row r="906" spans="2:9" s="25" customFormat="1" ht="12.75">
      <c r="B906" s="212"/>
      <c r="C906" s="232"/>
      <c r="D906" s="213"/>
      <c r="E906" s="168"/>
      <c r="F906" s="168"/>
      <c r="G906" s="170"/>
      <c r="H906" s="189"/>
      <c r="I906" s="168"/>
    </row>
    <row r="907" spans="2:9" s="25" customFormat="1" ht="15.75">
      <c r="B907" s="201" t="s">
        <v>309</v>
      </c>
      <c r="C907" s="233"/>
      <c r="D907" s="119"/>
      <c r="E907" s="174"/>
      <c r="F907" s="174"/>
      <c r="G907" s="176"/>
      <c r="H907" s="174"/>
      <c r="I907" s="174"/>
    </row>
    <row r="908" spans="2:9" s="25" customFormat="1" ht="15.75">
      <c r="B908" s="111" t="s">
        <v>400</v>
      </c>
      <c r="C908" s="247"/>
      <c r="D908" s="105"/>
      <c r="E908" s="207"/>
      <c r="F908" s="207"/>
      <c r="G908" s="111"/>
      <c r="H908" s="207"/>
      <c r="I908" s="207"/>
    </row>
    <row r="909" spans="4:9" ht="12.75">
      <c r="D909" s="17"/>
      <c r="E909" s="8"/>
      <c r="F909" s="8"/>
      <c r="I909" s="8"/>
    </row>
    <row r="910" spans="4:9" ht="12.75">
      <c r="D910" s="17"/>
      <c r="E910" s="8"/>
      <c r="F910" s="8"/>
      <c r="I910" s="8"/>
    </row>
    <row r="911" spans="1:9" s="164" customFormat="1" ht="20.25">
      <c r="A911" s="39" t="s">
        <v>404</v>
      </c>
      <c r="B911" s="37"/>
      <c r="C911" s="208"/>
      <c r="D911" s="209"/>
      <c r="E911" s="210"/>
      <c r="F911" s="210"/>
      <c r="H911" s="211"/>
      <c r="I911" s="210"/>
    </row>
    <row r="912" spans="2:9" s="25" customFormat="1" ht="12.75">
      <c r="B912" s="24"/>
      <c r="C912" s="33"/>
      <c r="D912" s="131"/>
      <c r="E912" s="132"/>
      <c r="F912" s="132"/>
      <c r="H912" s="35"/>
      <c r="I912" s="132"/>
    </row>
    <row r="913" spans="1:9" s="161" customFormat="1" ht="25.5">
      <c r="A913" s="165"/>
      <c r="B913" s="80" t="s">
        <v>34</v>
      </c>
      <c r="C913" s="81" t="s">
        <v>113</v>
      </c>
      <c r="D913" s="82" t="s">
        <v>114</v>
      </c>
      <c r="E913" s="43" t="s">
        <v>394</v>
      </c>
      <c r="F913" s="84" t="s">
        <v>305</v>
      </c>
      <c r="G913" s="85" t="s">
        <v>115</v>
      </c>
      <c r="H913" s="81" t="s">
        <v>90</v>
      </c>
      <c r="I913" s="86" t="s">
        <v>306</v>
      </c>
    </row>
    <row r="914" spans="2:9" s="25" customFormat="1" ht="12.75">
      <c r="B914" s="212"/>
      <c r="C914" s="232"/>
      <c r="D914" s="213"/>
      <c r="E914" s="168"/>
      <c r="F914" s="168"/>
      <c r="G914" s="170"/>
      <c r="H914" s="189"/>
      <c r="I914" s="168"/>
    </row>
    <row r="915" spans="2:9" s="25" customFormat="1" ht="15.75">
      <c r="B915" s="201" t="s">
        <v>309</v>
      </c>
      <c r="C915" s="233"/>
      <c r="D915" s="119"/>
      <c r="E915" s="174"/>
      <c r="F915" s="174"/>
      <c r="G915" s="176"/>
      <c r="H915" s="174"/>
      <c r="I915" s="174"/>
    </row>
    <row r="916" spans="2:9" s="25" customFormat="1" ht="15.75">
      <c r="B916" s="111" t="s">
        <v>400</v>
      </c>
      <c r="C916" s="247"/>
      <c r="D916" s="105"/>
      <c r="E916" s="207"/>
      <c r="F916" s="207"/>
      <c r="G916" s="111"/>
      <c r="H916" s="207"/>
      <c r="I916" s="207"/>
    </row>
    <row r="917" spans="4:9" ht="12.75">
      <c r="D917" s="17"/>
      <c r="E917" s="8"/>
      <c r="F917" s="8"/>
      <c r="I917" s="8"/>
    </row>
    <row r="918" spans="4:9" ht="12.75">
      <c r="D918" s="17"/>
      <c r="E918" s="8"/>
      <c r="F918" s="8"/>
      <c r="I918" s="8"/>
    </row>
    <row r="919" spans="1:9" s="12" customFormat="1" ht="20.25">
      <c r="A919" s="38" t="s">
        <v>21</v>
      </c>
      <c r="B919" s="18"/>
      <c r="C919" s="21"/>
      <c r="D919" s="19"/>
      <c r="E919" s="20"/>
      <c r="F919" s="20"/>
      <c r="H919" s="22"/>
      <c r="I919" s="20"/>
    </row>
    <row r="920" spans="4:9" ht="12.75">
      <c r="D920" s="17"/>
      <c r="E920" s="8"/>
      <c r="F920" s="8"/>
      <c r="I920" s="8"/>
    </row>
    <row r="921" spans="1:9" s="7" customFormat="1" ht="25.5">
      <c r="A921" s="6"/>
      <c r="B921" s="80" t="s">
        <v>34</v>
      </c>
      <c r="C921" s="81" t="s">
        <v>113</v>
      </c>
      <c r="D921" s="82" t="s">
        <v>114</v>
      </c>
      <c r="E921" s="83" t="s">
        <v>394</v>
      </c>
      <c r="F921" s="84" t="s">
        <v>305</v>
      </c>
      <c r="G921" s="85" t="s">
        <v>115</v>
      </c>
      <c r="H921" s="81" t="s">
        <v>90</v>
      </c>
      <c r="I921" s="86" t="s">
        <v>306</v>
      </c>
    </row>
    <row r="922" spans="2:9" ht="12.75">
      <c r="B922" s="74"/>
      <c r="C922" s="75"/>
      <c r="D922" s="76"/>
      <c r="E922" s="77"/>
      <c r="F922" s="77"/>
      <c r="G922" s="78"/>
      <c r="H922" s="79"/>
      <c r="I922" s="77"/>
    </row>
    <row r="923" spans="2:9" ht="15.75">
      <c r="B923" s="48" t="s">
        <v>309</v>
      </c>
      <c r="C923" s="52"/>
      <c r="D923" s="70"/>
      <c r="E923" s="63"/>
      <c r="F923" s="63"/>
      <c r="G923" s="60"/>
      <c r="H923" s="63"/>
      <c r="I923" s="63"/>
    </row>
    <row r="924" spans="2:9" ht="12.75">
      <c r="B924" s="60" t="s">
        <v>221</v>
      </c>
      <c r="C924" s="70" t="s">
        <v>49</v>
      </c>
      <c r="D924" s="58">
        <f>'PS&amp;T Eff April 2006'!$B$16</f>
        <v>33460</v>
      </c>
      <c r="E924" s="92">
        <f>'PS&amp;T Eff April 2006'!$D$16</f>
        <v>1312</v>
      </c>
      <c r="F924" s="58">
        <f>'PS&amp;T Eff April 2006'!$B$21+'PS&amp;T Eff April 2006'!$D$17</f>
        <v>45715</v>
      </c>
      <c r="G924" s="61" t="s">
        <v>30</v>
      </c>
      <c r="H924" s="64"/>
      <c r="I924" s="63"/>
    </row>
    <row r="925" spans="2:9" ht="12.75">
      <c r="B925" s="62" t="s">
        <v>222</v>
      </c>
      <c r="C925" s="54" t="s">
        <v>39</v>
      </c>
      <c r="D925" s="57">
        <f>'PS&amp;T Eff April 2006'!$B$17</f>
        <v>35428</v>
      </c>
      <c r="E925" s="93">
        <f>'PS&amp;T Eff April 2006'!$D$17</f>
        <v>1402</v>
      </c>
      <c r="F925" s="59">
        <f>'PS&amp;T Eff April 2006'!$B$21+'PS&amp;T Eff April 2006'!$D$17</f>
        <v>45715</v>
      </c>
      <c r="G925" s="62" t="s">
        <v>275</v>
      </c>
      <c r="H925" s="65" t="s">
        <v>91</v>
      </c>
      <c r="I925" s="59">
        <f>'PS&amp;T Eff April 2006'!$D$17</f>
        <v>1402</v>
      </c>
    </row>
    <row r="926" spans="2:9" ht="12.75">
      <c r="B926" s="5"/>
      <c r="C926" s="4"/>
      <c r="D926" s="8"/>
      <c r="E926" s="8"/>
      <c r="F926" s="8"/>
      <c r="I926" s="8"/>
    </row>
    <row r="927" spans="4:9" ht="12.75">
      <c r="D927" s="17"/>
      <c r="E927" s="8"/>
      <c r="F927" s="8"/>
      <c r="I927" s="8"/>
    </row>
    <row r="928" spans="1:9" s="12" customFormat="1" ht="20.25">
      <c r="A928" s="39" t="s">
        <v>382</v>
      </c>
      <c r="B928" s="37"/>
      <c r="C928" s="21"/>
      <c r="D928" s="19"/>
      <c r="E928" s="20"/>
      <c r="F928" s="20"/>
      <c r="H928" s="22"/>
      <c r="I928" s="20"/>
    </row>
    <row r="929" spans="4:9" ht="12.75">
      <c r="D929" s="17"/>
      <c r="E929" s="8"/>
      <c r="F929" s="8"/>
      <c r="I929" s="8"/>
    </row>
    <row r="930" spans="1:9" s="7" customFormat="1" ht="25.5">
      <c r="A930" s="6"/>
      <c r="B930" s="80" t="s">
        <v>34</v>
      </c>
      <c r="C930" s="81" t="s">
        <v>113</v>
      </c>
      <c r="D930" s="82" t="s">
        <v>114</v>
      </c>
      <c r="E930" s="83" t="s">
        <v>394</v>
      </c>
      <c r="F930" s="84" t="s">
        <v>305</v>
      </c>
      <c r="G930" s="85" t="s">
        <v>115</v>
      </c>
      <c r="H930" s="81" t="s">
        <v>90</v>
      </c>
      <c r="I930" s="86" t="s">
        <v>306</v>
      </c>
    </row>
    <row r="931" spans="2:9" ht="12.75">
      <c r="B931" s="74"/>
      <c r="C931" s="75"/>
      <c r="D931" s="76"/>
      <c r="E931" s="77"/>
      <c r="F931" s="77"/>
      <c r="G931" s="78"/>
      <c r="H931" s="79"/>
      <c r="I931" s="77"/>
    </row>
    <row r="932" spans="2:9" ht="15.75">
      <c r="B932" s="48" t="s">
        <v>309</v>
      </c>
      <c r="C932" s="52"/>
      <c r="D932" s="70"/>
      <c r="E932" s="63"/>
      <c r="F932" s="63"/>
      <c r="G932" s="60"/>
      <c r="H932" s="63"/>
      <c r="I932" s="63"/>
    </row>
    <row r="933" spans="2:9" ht="12.75" customHeight="1">
      <c r="B933" s="49" t="s">
        <v>303</v>
      </c>
      <c r="C933" s="63" t="s">
        <v>39</v>
      </c>
      <c r="D933" s="56">
        <f>'PS&amp;T Eff April 2006'!$B$17</f>
        <v>35428</v>
      </c>
      <c r="E933" s="58">
        <f>'PS&amp;T Eff April 2006'!$D$17</f>
        <v>1402</v>
      </c>
      <c r="F933" s="58">
        <f>'PS&amp;T Eff April 2006'!$B$21+'PS&amp;T Eff April 2006'!$D$19</f>
        <v>45822</v>
      </c>
      <c r="G933" s="61" t="s">
        <v>30</v>
      </c>
      <c r="H933" s="64"/>
      <c r="I933" s="63"/>
    </row>
    <row r="934" spans="2:9" ht="12.75">
      <c r="B934" s="49" t="s">
        <v>304</v>
      </c>
      <c r="C934" s="63" t="s">
        <v>40</v>
      </c>
      <c r="D934" s="58">
        <f>'PS&amp;T Eff April 2006'!$B$19</f>
        <v>39624</v>
      </c>
      <c r="E934" s="58">
        <f>'PS&amp;T Eff April 2006'!$D$19</f>
        <v>1509</v>
      </c>
      <c r="F934" s="58">
        <f>'PS&amp;T Eff April 2006'!$B$21+'PS&amp;T Eff April 2006'!$D$19</f>
        <v>45822</v>
      </c>
      <c r="G934" s="60" t="s">
        <v>376</v>
      </c>
      <c r="H934" s="63" t="s">
        <v>91</v>
      </c>
      <c r="I934" s="58">
        <f>'PS&amp;T Eff April 2006'!$D$19</f>
        <v>1509</v>
      </c>
    </row>
    <row r="935" spans="2:9" ht="12.75">
      <c r="B935" s="49"/>
      <c r="C935" s="63"/>
      <c r="D935" s="58"/>
      <c r="E935" s="58"/>
      <c r="F935" s="58"/>
      <c r="G935" s="60"/>
      <c r="H935" s="63"/>
      <c r="I935" s="58"/>
    </row>
    <row r="936" spans="2:9" ht="15.75">
      <c r="B936" s="68" t="s">
        <v>455</v>
      </c>
      <c r="C936" s="71"/>
      <c r="D936" s="63"/>
      <c r="E936" s="63"/>
      <c r="F936" s="63"/>
      <c r="G936" s="60"/>
      <c r="H936" s="63"/>
      <c r="I936" s="63"/>
    </row>
    <row r="937" spans="2:9" ht="12.75">
      <c r="B937" s="49" t="s">
        <v>303</v>
      </c>
      <c r="C937" s="63" t="s">
        <v>41</v>
      </c>
      <c r="D937" s="56">
        <f>'PS&amp;T Eff April 2006'!$B$17</f>
        <v>35428</v>
      </c>
      <c r="E937" s="58">
        <f>'PS&amp;T Eff April 2006'!$D$17</f>
        <v>1402</v>
      </c>
      <c r="F937" s="58">
        <f>'PS&amp;T Eff April 2006'!$B$21+'PS&amp;T Eff April 2006'!$D$19</f>
        <v>45822</v>
      </c>
      <c r="G937" s="61" t="s">
        <v>30</v>
      </c>
      <c r="H937" s="64"/>
      <c r="I937" s="63"/>
    </row>
    <row r="938" spans="2:9" ht="12.75">
      <c r="B938" s="50" t="s">
        <v>304</v>
      </c>
      <c r="C938" s="65" t="s">
        <v>42</v>
      </c>
      <c r="D938" s="59">
        <f>'PS&amp;T Eff April 2006'!$B$19</f>
        <v>39624</v>
      </c>
      <c r="E938" s="59">
        <f>'PS&amp;T Eff April 2006'!$D$19</f>
        <v>1509</v>
      </c>
      <c r="F938" s="59">
        <f>'PS&amp;T Eff April 2006'!$B$21+'PS&amp;T Eff April 2006'!$D$19</f>
        <v>45822</v>
      </c>
      <c r="G938" s="62" t="s">
        <v>376</v>
      </c>
      <c r="H938" s="65" t="s">
        <v>91</v>
      </c>
      <c r="I938" s="59">
        <f>'PS&amp;T Eff April 2006'!$D$19</f>
        <v>1509</v>
      </c>
    </row>
    <row r="939" spans="2:9" ht="12.75">
      <c r="B939" s="244" t="s">
        <v>439</v>
      </c>
      <c r="C939" s="32"/>
      <c r="D939" s="8"/>
      <c r="E939" s="8"/>
      <c r="F939" s="8"/>
      <c r="I939" s="8"/>
    </row>
    <row r="940" spans="2:9" ht="12.75">
      <c r="B940" s="5"/>
      <c r="C940" s="4"/>
      <c r="D940" s="8"/>
      <c r="E940" s="8"/>
      <c r="F940" s="8"/>
      <c r="I940" s="8"/>
    </row>
    <row r="941" spans="2:4" ht="12.75">
      <c r="B941" s="5"/>
      <c r="C941" s="4"/>
      <c r="D941" s="4"/>
    </row>
    <row r="942" spans="1:9" s="12" customFormat="1" ht="20.25">
      <c r="A942" s="38" t="s">
        <v>22</v>
      </c>
      <c r="B942" s="18"/>
      <c r="C942" s="21"/>
      <c r="D942" s="21"/>
      <c r="E942" s="22"/>
      <c r="F942" s="22"/>
      <c r="H942" s="22"/>
      <c r="I942" s="22"/>
    </row>
    <row r="944" spans="1:9" s="7" customFormat="1" ht="25.5">
      <c r="A944" s="6"/>
      <c r="B944" s="80" t="s">
        <v>34</v>
      </c>
      <c r="C944" s="81" t="s">
        <v>113</v>
      </c>
      <c r="D944" s="82" t="s">
        <v>114</v>
      </c>
      <c r="E944" s="83" t="s">
        <v>394</v>
      </c>
      <c r="F944" s="84" t="s">
        <v>305</v>
      </c>
      <c r="G944" s="85" t="s">
        <v>115</v>
      </c>
      <c r="H944" s="81" t="s">
        <v>90</v>
      </c>
      <c r="I944" s="86" t="s">
        <v>306</v>
      </c>
    </row>
    <row r="945" spans="2:9" ht="12.75">
      <c r="B945" s="74"/>
      <c r="C945" s="75"/>
      <c r="D945" s="75"/>
      <c r="E945" s="79"/>
      <c r="F945" s="79"/>
      <c r="G945" s="78"/>
      <c r="H945" s="79"/>
      <c r="I945" s="79"/>
    </row>
    <row r="946" spans="2:9" ht="15.75">
      <c r="B946" s="48" t="s">
        <v>309</v>
      </c>
      <c r="C946" s="52"/>
      <c r="D946" s="70"/>
      <c r="E946" s="63"/>
      <c r="F946" s="63"/>
      <c r="G946" s="60"/>
      <c r="H946" s="63"/>
      <c r="I946" s="63"/>
    </row>
    <row r="947" spans="2:9" ht="12.75">
      <c r="B947" s="50" t="s">
        <v>223</v>
      </c>
      <c r="C947" s="54" t="s">
        <v>49</v>
      </c>
      <c r="D947" s="59">
        <f>'PS&amp;T Eff April 2006'!$B$16</f>
        <v>33460</v>
      </c>
      <c r="E947" s="93">
        <f>'PS&amp;T Eff April 2006'!$D$16</f>
        <v>1312</v>
      </c>
      <c r="F947" s="59">
        <f>'PS&amp;T Eff April 2006'!$B$17+'PS&amp;T Eff April 2006'!$D$16</f>
        <v>36740</v>
      </c>
      <c r="G947" s="62" t="s">
        <v>276</v>
      </c>
      <c r="H947" s="65" t="s">
        <v>95</v>
      </c>
      <c r="I947" s="59">
        <f>'PS&amp;T Eff April 2006'!$D$16</f>
        <v>1312</v>
      </c>
    </row>
    <row r="948" spans="4:9" ht="12.75">
      <c r="D948" s="17"/>
      <c r="E948" s="8"/>
      <c r="F948" s="8"/>
      <c r="I948" s="8"/>
    </row>
    <row r="949" spans="4:9" ht="12.75">
      <c r="D949" s="17"/>
      <c r="E949" s="8"/>
      <c r="F949" s="8"/>
      <c r="I949" s="8"/>
    </row>
    <row r="950" spans="1:9" s="12" customFormat="1" ht="20.25">
      <c r="A950" s="38" t="s">
        <v>23</v>
      </c>
      <c r="B950" s="18"/>
      <c r="C950" s="21"/>
      <c r="D950" s="19"/>
      <c r="E950" s="20"/>
      <c r="F950" s="20"/>
      <c r="H950" s="22"/>
      <c r="I950" s="20"/>
    </row>
    <row r="951" spans="4:9" ht="12.75">
      <c r="D951" s="17"/>
      <c r="E951" s="8"/>
      <c r="F951" s="8"/>
      <c r="I951" s="8"/>
    </row>
    <row r="952" spans="1:9" s="7" customFormat="1" ht="25.5">
      <c r="A952" s="6"/>
      <c r="B952" s="80" t="s">
        <v>34</v>
      </c>
      <c r="C952" s="81" t="s">
        <v>113</v>
      </c>
      <c r="D952" s="82" t="s">
        <v>114</v>
      </c>
      <c r="E952" s="83" t="s">
        <v>394</v>
      </c>
      <c r="F952" s="84" t="s">
        <v>305</v>
      </c>
      <c r="G952" s="85" t="s">
        <v>115</v>
      </c>
      <c r="H952" s="81" t="s">
        <v>90</v>
      </c>
      <c r="I952" s="86" t="s">
        <v>306</v>
      </c>
    </row>
    <row r="953" spans="2:9" ht="12.75">
      <c r="B953" s="74"/>
      <c r="C953" s="75"/>
      <c r="D953" s="76"/>
      <c r="E953" s="77"/>
      <c r="F953" s="77"/>
      <c r="G953" s="78"/>
      <c r="H953" s="79"/>
      <c r="I953" s="77"/>
    </row>
    <row r="954" spans="2:9" ht="15.75">
      <c r="B954" s="48" t="s">
        <v>309</v>
      </c>
      <c r="C954" s="52"/>
      <c r="D954" s="70"/>
      <c r="E954" s="63"/>
      <c r="F954" s="63"/>
      <c r="G954" s="60"/>
      <c r="H954" s="63"/>
      <c r="I954" s="63"/>
    </row>
    <row r="955" spans="2:9" ht="12.75">
      <c r="B955" s="50" t="s">
        <v>224</v>
      </c>
      <c r="C955" s="54" t="s">
        <v>39</v>
      </c>
      <c r="D955" s="57">
        <f>'PS&amp;T Eff April 2006'!$B$17</f>
        <v>35428</v>
      </c>
      <c r="E955" s="93">
        <f>'PS&amp;T Eff April 2006'!$D$17</f>
        <v>1402</v>
      </c>
      <c r="F955" s="59">
        <f>'PS&amp;T Eff April 2006'!$B$22+'PS&amp;T Eff April 2006'!$D$17</f>
        <v>48158</v>
      </c>
      <c r="G955" s="62" t="s">
        <v>277</v>
      </c>
      <c r="H955" s="65" t="s">
        <v>112</v>
      </c>
      <c r="I955" s="59">
        <f>'PS&amp;T Eff April 2006'!$D$17</f>
        <v>1402</v>
      </c>
    </row>
    <row r="956" spans="4:9" ht="12.75">
      <c r="D956" s="17"/>
      <c r="E956" s="8"/>
      <c r="F956" s="8"/>
      <c r="I956" s="8"/>
    </row>
    <row r="957" spans="4:9" ht="12.75">
      <c r="D957" s="17"/>
      <c r="E957" s="8"/>
      <c r="F957" s="8"/>
      <c r="I957" s="8"/>
    </row>
    <row r="958" spans="1:9" s="12" customFormat="1" ht="20.25">
      <c r="A958" s="38" t="s">
        <v>24</v>
      </c>
      <c r="B958" s="18"/>
      <c r="C958" s="21"/>
      <c r="D958" s="19"/>
      <c r="E958" s="20"/>
      <c r="F958" s="20"/>
      <c r="H958" s="22"/>
      <c r="I958" s="20"/>
    </row>
    <row r="959" spans="4:9" ht="12.75">
      <c r="D959" s="17"/>
      <c r="E959" s="8"/>
      <c r="F959" s="8"/>
      <c r="I959" s="8"/>
    </row>
    <row r="960" spans="1:9" s="7" customFormat="1" ht="25.5">
      <c r="A960" s="6"/>
      <c r="B960" s="80" t="s">
        <v>34</v>
      </c>
      <c r="C960" s="81" t="s">
        <v>113</v>
      </c>
      <c r="D960" s="82" t="s">
        <v>114</v>
      </c>
      <c r="E960" s="83" t="s">
        <v>394</v>
      </c>
      <c r="F960" s="84" t="s">
        <v>305</v>
      </c>
      <c r="G960" s="85" t="s">
        <v>115</v>
      </c>
      <c r="H960" s="81" t="s">
        <v>90</v>
      </c>
      <c r="I960" s="86" t="s">
        <v>306</v>
      </c>
    </row>
    <row r="961" spans="2:9" ht="12.75">
      <c r="B961" s="74"/>
      <c r="C961" s="75"/>
      <c r="D961" s="76"/>
      <c r="E961" s="77"/>
      <c r="F961" s="77"/>
      <c r="G961" s="78"/>
      <c r="H961" s="79"/>
      <c r="I961" s="77"/>
    </row>
    <row r="962" spans="2:9" ht="15.75">
      <c r="B962" s="68" t="s">
        <v>309</v>
      </c>
      <c r="C962" s="71"/>
      <c r="D962" s="63"/>
      <c r="E962" s="63"/>
      <c r="F962" s="63"/>
      <c r="G962" s="60"/>
      <c r="H962" s="63"/>
      <c r="I962" s="63"/>
    </row>
    <row r="963" spans="2:9" ht="12.75" customHeight="1">
      <c r="B963" s="60" t="s">
        <v>225</v>
      </c>
      <c r="C963" s="63" t="s">
        <v>39</v>
      </c>
      <c r="D963" s="56">
        <f>'PS&amp;T Eff April 2006'!$B$17</f>
        <v>35428</v>
      </c>
      <c r="E963" s="58">
        <f>'PS&amp;T Eff April 2006'!$D$17</f>
        <v>1402</v>
      </c>
      <c r="F963" s="58">
        <f>'PS&amp;T Eff April 2006'!$B$21+'PS&amp;T Eff April 2006'!$D$19</f>
        <v>45822</v>
      </c>
      <c r="G963" s="61" t="s">
        <v>30</v>
      </c>
      <c r="H963" s="64"/>
      <c r="I963" s="63"/>
    </row>
    <row r="964" spans="2:9" ht="12.75" customHeight="1">
      <c r="B964" s="60" t="s">
        <v>226</v>
      </c>
      <c r="C964" s="63" t="s">
        <v>40</v>
      </c>
      <c r="D964" s="58">
        <f>'PS&amp;T Eff April 2006'!$B$19</f>
        <v>39624</v>
      </c>
      <c r="E964" s="58">
        <f>'PS&amp;T Eff April 2006'!$D$19</f>
        <v>1509</v>
      </c>
      <c r="F964" s="58">
        <f>'PS&amp;T Eff April 2006'!$B$21+'PS&amp;T Eff April 2006'!$D$19</f>
        <v>45822</v>
      </c>
      <c r="G964" s="60" t="s">
        <v>278</v>
      </c>
      <c r="H964" s="63" t="s">
        <v>91</v>
      </c>
      <c r="I964" s="58">
        <f>'PS&amp;T Eff April 2006'!$D$19</f>
        <v>1509</v>
      </c>
    </row>
    <row r="965" spans="2:9" ht="12.75" customHeight="1">
      <c r="B965" s="60"/>
      <c r="C965" s="63"/>
      <c r="D965" s="56"/>
      <c r="E965" s="58"/>
      <c r="F965" s="58"/>
      <c r="G965" s="60"/>
      <c r="H965" s="63"/>
      <c r="I965" s="63"/>
    </row>
    <row r="966" spans="2:9" ht="15.75">
      <c r="B966" s="68" t="s">
        <v>455</v>
      </c>
      <c r="C966" s="71"/>
      <c r="D966" s="63"/>
      <c r="E966" s="63"/>
      <c r="F966" s="63"/>
      <c r="G966" s="60"/>
      <c r="H966" s="63"/>
      <c r="I966" s="63"/>
    </row>
    <row r="967" spans="2:9" ht="12.75">
      <c r="B967" s="60" t="s">
        <v>225</v>
      </c>
      <c r="C967" s="63" t="s">
        <v>41</v>
      </c>
      <c r="D967" s="56">
        <f>'PS&amp;T Eff April 2006'!$B$17</f>
        <v>35428</v>
      </c>
      <c r="E967" s="58">
        <f>'PS&amp;T Eff April 2006'!$D$17</f>
        <v>1402</v>
      </c>
      <c r="F967" s="58">
        <f>'PS&amp;T Eff April 2006'!$B$21+'PS&amp;T Eff April 2006'!$D$19</f>
        <v>45822</v>
      </c>
      <c r="G967" s="61" t="s">
        <v>30</v>
      </c>
      <c r="H967" s="64"/>
      <c r="I967" s="63"/>
    </row>
    <row r="968" spans="2:9" ht="12.75">
      <c r="B968" s="60" t="s">
        <v>226</v>
      </c>
      <c r="C968" s="63" t="s">
        <v>42</v>
      </c>
      <c r="D968" s="58">
        <f>'PS&amp;T Eff April 2006'!$B$19</f>
        <v>39624</v>
      </c>
      <c r="E968" s="58">
        <f>'PS&amp;T Eff April 2006'!$D$19</f>
        <v>1509</v>
      </c>
      <c r="F968" s="58">
        <f>'PS&amp;T Eff April 2006'!$B$21+'PS&amp;T Eff April 2006'!$D$19</f>
        <v>45822</v>
      </c>
      <c r="G968" s="60" t="s">
        <v>278</v>
      </c>
      <c r="H968" s="63" t="s">
        <v>91</v>
      </c>
      <c r="I968" s="58">
        <f>'PS&amp;T Eff April 2006'!$D$19</f>
        <v>1509</v>
      </c>
    </row>
    <row r="969" spans="2:9" ht="12.75">
      <c r="B969" s="60"/>
      <c r="C969" s="63"/>
      <c r="D969" s="56"/>
      <c r="E969" s="58"/>
      <c r="F969" s="58"/>
      <c r="G969" s="60"/>
      <c r="H969" s="63"/>
      <c r="I969" s="63"/>
    </row>
    <row r="970" spans="2:9" ht="15.75">
      <c r="B970" s="68" t="s">
        <v>310</v>
      </c>
      <c r="C970" s="71"/>
      <c r="D970" s="63"/>
      <c r="E970" s="63"/>
      <c r="F970" s="63"/>
      <c r="G970" s="60"/>
      <c r="H970" s="63"/>
      <c r="I970" s="63"/>
    </row>
    <row r="971" spans="2:9" ht="12.75">
      <c r="B971" s="60" t="s">
        <v>225</v>
      </c>
      <c r="C971" s="63" t="s">
        <v>45</v>
      </c>
      <c r="D971" s="56">
        <f>'PS&amp;T Eff April 2006'!$B$17</f>
        <v>35428</v>
      </c>
      <c r="E971" s="58">
        <f>'PS&amp;T Eff April 2006'!$D$17</f>
        <v>1402</v>
      </c>
      <c r="F971" s="58">
        <f>'PS&amp;T Eff April 2006'!$B$21+'PS&amp;T Eff April 2006'!$D$19</f>
        <v>45822</v>
      </c>
      <c r="G971" s="61" t="s">
        <v>30</v>
      </c>
      <c r="H971" s="64"/>
      <c r="I971" s="63"/>
    </row>
    <row r="972" spans="2:9" ht="12.75">
      <c r="B972" s="62" t="s">
        <v>226</v>
      </c>
      <c r="C972" s="65" t="s">
        <v>46</v>
      </c>
      <c r="D972" s="59">
        <f>'PS&amp;T Eff April 2006'!$B$19</f>
        <v>39624</v>
      </c>
      <c r="E972" s="59">
        <f>'PS&amp;T Eff April 2006'!$D$19</f>
        <v>1509</v>
      </c>
      <c r="F972" s="59">
        <f>'PS&amp;T Eff April 2006'!$B$21+'PS&amp;T Eff April 2006'!$D$19</f>
        <v>45822</v>
      </c>
      <c r="G972" s="62" t="s">
        <v>278</v>
      </c>
      <c r="H972" s="65" t="s">
        <v>91</v>
      </c>
      <c r="I972" s="59">
        <f>'PS&amp;T Eff April 2006'!$D$19</f>
        <v>1509</v>
      </c>
    </row>
    <row r="973" spans="2:9" ht="12.75">
      <c r="B973" s="5"/>
      <c r="C973" s="4"/>
      <c r="D973" s="8"/>
      <c r="E973" s="8"/>
      <c r="F973" s="8"/>
      <c r="I973" s="8"/>
    </row>
    <row r="975" spans="1:9" s="12" customFormat="1" ht="20.25">
      <c r="A975" s="38" t="s">
        <v>25</v>
      </c>
      <c r="B975" s="18"/>
      <c r="C975" s="21"/>
      <c r="D975" s="21"/>
      <c r="E975" s="22"/>
      <c r="F975" s="22"/>
      <c r="H975" s="22"/>
      <c r="I975" s="22"/>
    </row>
    <row r="977" spans="1:9" s="7" customFormat="1" ht="25.5">
      <c r="A977" s="6"/>
      <c r="B977" s="80" t="s">
        <v>34</v>
      </c>
      <c r="C977" s="81" t="s">
        <v>113</v>
      </c>
      <c r="D977" s="82" t="s">
        <v>114</v>
      </c>
      <c r="E977" s="83" t="s">
        <v>394</v>
      </c>
      <c r="F977" s="84" t="s">
        <v>305</v>
      </c>
      <c r="G977" s="85" t="s">
        <v>115</v>
      </c>
      <c r="H977" s="81" t="s">
        <v>90</v>
      </c>
      <c r="I977" s="86" t="s">
        <v>306</v>
      </c>
    </row>
    <row r="978" spans="2:9" ht="12.75">
      <c r="B978" s="74"/>
      <c r="C978" s="75"/>
      <c r="D978" s="75"/>
      <c r="E978" s="79"/>
      <c r="F978" s="79"/>
      <c r="G978" s="78"/>
      <c r="H978" s="79"/>
      <c r="I978" s="79"/>
    </row>
    <row r="979" spans="2:9" ht="15.75">
      <c r="B979" s="48" t="s">
        <v>309</v>
      </c>
      <c r="C979" s="52"/>
      <c r="D979" s="70"/>
      <c r="E979" s="63"/>
      <c r="F979" s="63"/>
      <c r="G979" s="60"/>
      <c r="H979" s="63"/>
      <c r="I979" s="63"/>
    </row>
    <row r="980" spans="2:9" ht="12.75">
      <c r="B980" s="49" t="s">
        <v>228</v>
      </c>
      <c r="C980" s="70" t="s">
        <v>227</v>
      </c>
      <c r="D980" s="58">
        <f>'PS&amp;T Eff April 2006'!$B$13</f>
        <v>28194</v>
      </c>
      <c r="E980" s="92">
        <f>'PS&amp;T Eff April 2006'!$D$13</f>
        <v>1145</v>
      </c>
      <c r="F980" s="58">
        <f>'PS&amp;T Eff April 2006'!$B$17+'PS&amp;T Eff April 2006'!$D$15</f>
        <v>36690</v>
      </c>
      <c r="G980" s="61" t="s">
        <v>30</v>
      </c>
      <c r="H980" s="64"/>
      <c r="I980" s="63"/>
    </row>
    <row r="981" spans="2:9" ht="12.75">
      <c r="B981" s="50" t="s">
        <v>229</v>
      </c>
      <c r="C981" s="54" t="s">
        <v>65</v>
      </c>
      <c r="D981" s="59">
        <f>'PS&amp;T Eff April 2006'!$B$15</f>
        <v>31575</v>
      </c>
      <c r="E981" s="93">
        <f>'PS&amp;T Eff April 2006'!$D$15</f>
        <v>1262</v>
      </c>
      <c r="F981" s="59">
        <f>'PS&amp;T Eff April 2006'!$B$17+'PS&amp;T Eff April 2006'!$D$15</f>
        <v>36690</v>
      </c>
      <c r="G981" s="62" t="s">
        <v>279</v>
      </c>
      <c r="H981" s="65" t="s">
        <v>95</v>
      </c>
      <c r="I981" s="59">
        <f>'PS&amp;T Eff April 2006'!$D$15</f>
        <v>1262</v>
      </c>
    </row>
    <row r="982" spans="4:9" ht="12.75">
      <c r="D982" s="17"/>
      <c r="E982" s="8"/>
      <c r="F982" s="8"/>
      <c r="I982" s="8"/>
    </row>
    <row r="983" spans="4:9" ht="12.75">
      <c r="D983" s="17"/>
      <c r="E983" s="8"/>
      <c r="F983" s="8"/>
      <c r="I983" s="8"/>
    </row>
    <row r="984" spans="1:9" s="12" customFormat="1" ht="20.25">
      <c r="A984" s="38" t="s">
        <v>26</v>
      </c>
      <c r="B984" s="18"/>
      <c r="C984" s="21"/>
      <c r="D984" s="19"/>
      <c r="E984" s="20"/>
      <c r="F984" s="20"/>
      <c r="H984" s="22"/>
      <c r="I984" s="20"/>
    </row>
    <row r="985" spans="4:9" ht="12.75">
      <c r="D985" s="17"/>
      <c r="E985" s="8"/>
      <c r="F985" s="8"/>
      <c r="I985" s="8"/>
    </row>
    <row r="986" spans="1:9" s="7" customFormat="1" ht="25.5">
      <c r="A986" s="6"/>
      <c r="B986" s="80" t="s">
        <v>34</v>
      </c>
      <c r="C986" s="81" t="s">
        <v>113</v>
      </c>
      <c r="D986" s="82" t="s">
        <v>114</v>
      </c>
      <c r="E986" s="83" t="s">
        <v>394</v>
      </c>
      <c r="F986" s="84" t="s">
        <v>305</v>
      </c>
      <c r="G986" s="85" t="s">
        <v>115</v>
      </c>
      <c r="H986" s="81" t="s">
        <v>90</v>
      </c>
      <c r="I986" s="86" t="s">
        <v>306</v>
      </c>
    </row>
    <row r="987" spans="2:9" ht="12.75">
      <c r="B987" s="74"/>
      <c r="C987" s="75"/>
      <c r="D987" s="76"/>
      <c r="E987" s="115"/>
      <c r="F987" s="77"/>
      <c r="G987" s="143"/>
      <c r="H987" s="79"/>
      <c r="I987" s="77"/>
    </row>
    <row r="988" spans="2:9" ht="15.75">
      <c r="B988" s="48" t="s">
        <v>309</v>
      </c>
      <c r="C988" s="52"/>
      <c r="D988" s="70"/>
      <c r="E988" s="99"/>
      <c r="F988" s="63"/>
      <c r="G988" s="100"/>
      <c r="H988" s="63"/>
      <c r="I988" s="63"/>
    </row>
    <row r="989" spans="2:9" ht="12.75">
      <c r="B989" s="49" t="s">
        <v>231</v>
      </c>
      <c r="C989" s="70" t="s">
        <v>44</v>
      </c>
      <c r="D989" s="58">
        <f>'PS&amp;T Eff April 2006'!$B$14</f>
        <v>29855</v>
      </c>
      <c r="E989" s="92">
        <f>'PS&amp;T Eff April 2006'!$D$14</f>
        <v>1220</v>
      </c>
      <c r="F989" s="58">
        <f>'PS&amp;T Eff April 2006'!$B$17+'PS&amp;T Eff April 2006'!$D$16</f>
        <v>36740</v>
      </c>
      <c r="G989" s="94" t="s">
        <v>30</v>
      </c>
      <c r="H989" s="64"/>
      <c r="I989" s="63"/>
    </row>
    <row r="990" spans="2:9" ht="12.75">
      <c r="B990" s="50" t="s">
        <v>230</v>
      </c>
      <c r="C990" s="54" t="s">
        <v>49</v>
      </c>
      <c r="D990" s="59">
        <f>'PS&amp;T Eff April 2006'!$B$16</f>
        <v>33460</v>
      </c>
      <c r="E990" s="93">
        <f>'PS&amp;T Eff April 2006'!$D$16</f>
        <v>1312</v>
      </c>
      <c r="F990" s="59">
        <f>'PS&amp;T Eff April 2006'!$B$17+'PS&amp;T Eff April 2006'!$D$16</f>
        <v>36740</v>
      </c>
      <c r="G990" s="95" t="s">
        <v>280</v>
      </c>
      <c r="H990" s="65" t="s">
        <v>95</v>
      </c>
      <c r="I990" s="59">
        <f>'PS&amp;T Eff April 2006'!$D$16</f>
        <v>1312</v>
      </c>
    </row>
    <row r="991" spans="2:9" ht="12.75">
      <c r="B991" s="162"/>
      <c r="C991" s="2"/>
      <c r="D991" s="13"/>
      <c r="E991" s="13"/>
      <c r="F991" s="13"/>
      <c r="G991" s="9"/>
      <c r="H991" s="3"/>
      <c r="I991" s="13"/>
    </row>
    <row r="992" spans="2:9" ht="12.75">
      <c r="B992" s="162"/>
      <c r="C992" s="2"/>
      <c r="D992" s="13"/>
      <c r="E992" s="13"/>
      <c r="F992" s="13"/>
      <c r="G992" s="9"/>
      <c r="H992" s="3"/>
      <c r="I992" s="13"/>
    </row>
    <row r="993" spans="1:9" s="12" customFormat="1" ht="20.25">
      <c r="A993" s="38" t="s">
        <v>436</v>
      </c>
      <c r="B993" s="18"/>
      <c r="C993" s="21"/>
      <c r="D993" s="19"/>
      <c r="E993" s="20"/>
      <c r="F993" s="20"/>
      <c r="H993" s="22"/>
      <c r="I993" s="20"/>
    </row>
    <row r="994" spans="4:9" ht="12.75">
      <c r="D994" s="17"/>
      <c r="E994" s="8"/>
      <c r="F994" s="8"/>
      <c r="I994" s="8"/>
    </row>
    <row r="995" spans="1:9" s="7" customFormat="1" ht="25.5">
      <c r="A995" s="6"/>
      <c r="B995" s="80" t="s">
        <v>34</v>
      </c>
      <c r="C995" s="81" t="s">
        <v>113</v>
      </c>
      <c r="D995" s="82" t="s">
        <v>114</v>
      </c>
      <c r="E995" s="83" t="s">
        <v>394</v>
      </c>
      <c r="F995" s="84" t="s">
        <v>305</v>
      </c>
      <c r="G995" s="85" t="s">
        <v>115</v>
      </c>
      <c r="H995" s="81" t="s">
        <v>90</v>
      </c>
      <c r="I995" s="86" t="s">
        <v>306</v>
      </c>
    </row>
    <row r="996" spans="2:9" ht="12.75">
      <c r="B996" s="101"/>
      <c r="C996" s="75"/>
      <c r="D996" s="129"/>
      <c r="E996" s="77"/>
      <c r="F996" s="77"/>
      <c r="G996" s="154"/>
      <c r="H996" s="79"/>
      <c r="I996" s="158"/>
    </row>
    <row r="997" spans="2:9" ht="15.75">
      <c r="B997" s="102" t="s">
        <v>309</v>
      </c>
      <c r="C997" s="52"/>
      <c r="D997" s="130"/>
      <c r="E997" s="63"/>
      <c r="F997" s="63"/>
      <c r="G997" s="155"/>
      <c r="H997" s="63"/>
      <c r="I997" s="103"/>
    </row>
    <row r="998" spans="2:9" ht="12.75">
      <c r="B998" s="123" t="s">
        <v>348</v>
      </c>
      <c r="C998" s="70" t="s">
        <v>49</v>
      </c>
      <c r="D998" s="58">
        <f>'PS&amp;T Eff April 2006'!$B$16</f>
        <v>33460</v>
      </c>
      <c r="E998" s="92">
        <f>'PS&amp;T Eff April 2006'!$D$16</f>
        <v>1312</v>
      </c>
      <c r="F998" s="58">
        <f>'PS&amp;T Eff April 2006'!$B$21+'PS&amp;T Eff April 2006'!$D$17</f>
        <v>45715</v>
      </c>
      <c r="G998" s="156" t="s">
        <v>30</v>
      </c>
      <c r="H998" s="64"/>
      <c r="I998" s="103"/>
    </row>
    <row r="999" spans="2:9" ht="12.75">
      <c r="B999" s="50" t="s">
        <v>352</v>
      </c>
      <c r="C999" s="105" t="s">
        <v>39</v>
      </c>
      <c r="D999" s="57">
        <f>'PS&amp;T Eff April 2006'!$B$17</f>
        <v>35428</v>
      </c>
      <c r="E999" s="93">
        <f>'PS&amp;T Eff April 2006'!$D$17</f>
        <v>1402</v>
      </c>
      <c r="F999" s="59">
        <f>'PS&amp;T Eff April 2006'!$B$21+'PS&amp;T Eff April 2006'!$D$17</f>
        <v>45715</v>
      </c>
      <c r="G999" s="157" t="s">
        <v>437</v>
      </c>
      <c r="H999" s="65" t="s">
        <v>91</v>
      </c>
      <c r="I999" s="159">
        <f>'PS&amp;T Eff April 2006'!$D$17</f>
        <v>1402</v>
      </c>
    </row>
    <row r="1000" spans="2:9" ht="12.75">
      <c r="B1000" s="162"/>
      <c r="C1000" s="2"/>
      <c r="D1000" s="13"/>
      <c r="E1000" s="13"/>
      <c r="F1000" s="13"/>
      <c r="G1000" s="9"/>
      <c r="H1000" s="3"/>
      <c r="I1000" s="13"/>
    </row>
    <row r="1001" spans="2:9" ht="12.75">
      <c r="B1001" s="162"/>
      <c r="C1001" s="2"/>
      <c r="D1001" s="13"/>
      <c r="E1001" s="13"/>
      <c r="F1001" s="13"/>
      <c r="G1001" s="9"/>
      <c r="H1001" s="3"/>
      <c r="I1001" s="13"/>
    </row>
    <row r="1002" spans="1:9" s="12" customFormat="1" ht="20.25">
      <c r="A1002" s="38" t="s">
        <v>367</v>
      </c>
      <c r="B1002" s="18"/>
      <c r="C1002" s="21"/>
      <c r="D1002" s="19"/>
      <c r="E1002" s="20"/>
      <c r="F1002" s="20"/>
      <c r="H1002" s="22"/>
      <c r="I1002" s="20"/>
    </row>
    <row r="1003" spans="4:9" ht="12.75">
      <c r="D1003" s="17"/>
      <c r="E1003" s="8"/>
      <c r="F1003" s="8"/>
      <c r="I1003" s="8"/>
    </row>
    <row r="1004" spans="1:9" s="7" customFormat="1" ht="25.5">
      <c r="A1004" s="6"/>
      <c r="B1004" s="80" t="s">
        <v>34</v>
      </c>
      <c r="C1004" s="81" t="s">
        <v>113</v>
      </c>
      <c r="D1004" s="82" t="s">
        <v>114</v>
      </c>
      <c r="E1004" s="83" t="s">
        <v>394</v>
      </c>
      <c r="F1004" s="84" t="s">
        <v>305</v>
      </c>
      <c r="G1004" s="85" t="s">
        <v>115</v>
      </c>
      <c r="H1004" s="81" t="s">
        <v>90</v>
      </c>
      <c r="I1004" s="86" t="s">
        <v>306</v>
      </c>
    </row>
    <row r="1005" spans="2:9" ht="12.75">
      <c r="B1005" s="101"/>
      <c r="C1005" s="75"/>
      <c r="D1005" s="129"/>
      <c r="E1005" s="77"/>
      <c r="F1005" s="77"/>
      <c r="G1005" s="154"/>
      <c r="H1005" s="79"/>
      <c r="I1005" s="158"/>
    </row>
    <row r="1006" spans="2:9" ht="15.75">
      <c r="B1006" s="102" t="s">
        <v>309</v>
      </c>
      <c r="C1006" s="52"/>
      <c r="D1006" s="130"/>
      <c r="E1006" s="63"/>
      <c r="F1006" s="63"/>
      <c r="G1006" s="155"/>
      <c r="H1006" s="63"/>
      <c r="I1006" s="103"/>
    </row>
    <row r="1007" spans="2:9" ht="12.75">
      <c r="B1007" s="123" t="s">
        <v>232</v>
      </c>
      <c r="C1007" s="70" t="s">
        <v>49</v>
      </c>
      <c r="D1007" s="58">
        <f>'PS&amp;T Eff April 2006'!$B$16</f>
        <v>33460</v>
      </c>
      <c r="E1007" s="92">
        <f>'PS&amp;T Eff April 2006'!$D$16</f>
        <v>1312</v>
      </c>
      <c r="F1007" s="58">
        <f>'PS&amp;T Eff April 2006'!$B$21+'PS&amp;T Eff April 2006'!$D$17</f>
        <v>45715</v>
      </c>
      <c r="G1007" s="156" t="s">
        <v>30</v>
      </c>
      <c r="H1007" s="64"/>
      <c r="I1007" s="103"/>
    </row>
    <row r="1008" spans="2:9" ht="12.75">
      <c r="B1008" s="124" t="s">
        <v>233</v>
      </c>
      <c r="C1008" s="105" t="s">
        <v>39</v>
      </c>
      <c r="D1008" s="57">
        <f>'PS&amp;T Eff April 2006'!$B$17</f>
        <v>35428</v>
      </c>
      <c r="E1008" s="93">
        <f>'PS&amp;T Eff April 2006'!$D$17</f>
        <v>1402</v>
      </c>
      <c r="F1008" s="59">
        <f>'PS&amp;T Eff April 2006'!$B$21+'PS&amp;T Eff April 2006'!$D$17</f>
        <v>45715</v>
      </c>
      <c r="G1008" s="157" t="s">
        <v>281</v>
      </c>
      <c r="H1008" s="65" t="s">
        <v>91</v>
      </c>
      <c r="I1008" s="159">
        <f>'PS&amp;T Eff April 2006'!$D$17</f>
        <v>1402</v>
      </c>
    </row>
    <row r="1009" spans="3:9" ht="12.75">
      <c r="C1009" s="128"/>
      <c r="D1009" s="17"/>
      <c r="E1009" s="8"/>
      <c r="F1009" s="8"/>
      <c r="I1009" s="8"/>
    </row>
    <row r="1010" spans="4:9" ht="12.75">
      <c r="D1010" s="17"/>
      <c r="E1010" s="8"/>
      <c r="F1010" s="8"/>
      <c r="I1010" s="8"/>
    </row>
    <row r="1011" spans="1:9" s="12" customFormat="1" ht="20.25">
      <c r="A1011" s="38" t="s">
        <v>408</v>
      </c>
      <c r="B1011" s="18"/>
      <c r="C1011" s="21"/>
      <c r="D1011" s="19"/>
      <c r="E1011" s="20"/>
      <c r="F1011" s="20"/>
      <c r="H1011" s="22"/>
      <c r="I1011" s="20"/>
    </row>
    <row r="1012" spans="4:9" ht="12.75">
      <c r="D1012" s="17"/>
      <c r="E1012" s="8"/>
      <c r="F1012" s="8"/>
      <c r="I1012" s="8"/>
    </row>
    <row r="1013" spans="1:9" s="7" customFormat="1" ht="25.5">
      <c r="A1013" s="6"/>
      <c r="B1013" s="80" t="s">
        <v>34</v>
      </c>
      <c r="C1013" s="81" t="s">
        <v>113</v>
      </c>
      <c r="D1013" s="82" t="s">
        <v>114</v>
      </c>
      <c r="E1013" s="83" t="s">
        <v>394</v>
      </c>
      <c r="F1013" s="84" t="s">
        <v>305</v>
      </c>
      <c r="G1013" s="85" t="s">
        <v>115</v>
      </c>
      <c r="H1013" s="81" t="s">
        <v>90</v>
      </c>
      <c r="I1013" s="86" t="s">
        <v>306</v>
      </c>
    </row>
    <row r="1014" spans="2:9" ht="12.75">
      <c r="B1014" s="74"/>
      <c r="C1014" s="75"/>
      <c r="D1014" s="76"/>
      <c r="E1014" s="77"/>
      <c r="F1014" s="77"/>
      <c r="G1014" s="78"/>
      <c r="H1014" s="79"/>
      <c r="I1014" s="77"/>
    </row>
    <row r="1015" spans="2:9" ht="15.75">
      <c r="B1015" s="48" t="s">
        <v>309</v>
      </c>
      <c r="C1015" s="52"/>
      <c r="D1015" s="70"/>
      <c r="E1015" s="63"/>
      <c r="F1015" s="63"/>
      <c r="G1015" s="60"/>
      <c r="H1015" s="63"/>
      <c r="I1015" s="63"/>
    </row>
    <row r="1016" spans="2:9" ht="12.75">
      <c r="B1016" s="49" t="s">
        <v>234</v>
      </c>
      <c r="C1016" s="70" t="s">
        <v>49</v>
      </c>
      <c r="D1016" s="58">
        <f>'PS&amp;T Eff April 2006'!$B$16</f>
        <v>33460</v>
      </c>
      <c r="E1016" s="92">
        <f>'PS&amp;T Eff April 2006'!$D$16</f>
        <v>1312</v>
      </c>
      <c r="F1016" s="58">
        <f>'PS&amp;T Eff April 2006'!$B$21+'PS&amp;T Eff April 2006'!$D$17</f>
        <v>45715</v>
      </c>
      <c r="G1016" s="61" t="s">
        <v>30</v>
      </c>
      <c r="H1016" s="64"/>
      <c r="I1016" s="63"/>
    </row>
    <row r="1017" spans="2:9" ht="12.75">
      <c r="B1017" s="50" t="s">
        <v>235</v>
      </c>
      <c r="C1017" s="54" t="s">
        <v>39</v>
      </c>
      <c r="D1017" s="57">
        <f>'PS&amp;T Eff April 2006'!$B$17</f>
        <v>35428</v>
      </c>
      <c r="E1017" s="93">
        <f>'PS&amp;T Eff April 2006'!$D$17</f>
        <v>1402</v>
      </c>
      <c r="F1017" s="59">
        <f>'PS&amp;T Eff April 2006'!$B$21+'PS&amp;T Eff April 2006'!$D$17</f>
        <v>45715</v>
      </c>
      <c r="G1017" s="62" t="s">
        <v>282</v>
      </c>
      <c r="H1017" s="65" t="s">
        <v>91</v>
      </c>
      <c r="I1017" s="59">
        <f>'PS&amp;T Eff April 2006'!$D$17</f>
        <v>1402</v>
      </c>
    </row>
    <row r="1018" spans="2:9" ht="12.75">
      <c r="B1018" s="244" t="s">
        <v>439</v>
      </c>
      <c r="C1018" s="2"/>
      <c r="D1018" s="163"/>
      <c r="E1018" s="13"/>
      <c r="F1018" s="13"/>
      <c r="G1018" s="9"/>
      <c r="H1018" s="3"/>
      <c r="I1018" s="13"/>
    </row>
    <row r="1019" spans="4:9" ht="12.75">
      <c r="D1019" s="17"/>
      <c r="E1019" s="8"/>
      <c r="F1019" s="8"/>
      <c r="I1019" s="8"/>
    </row>
    <row r="1020" spans="4:9" ht="12.75">
      <c r="D1020" s="17"/>
      <c r="E1020" s="8"/>
      <c r="F1020" s="8"/>
      <c r="I1020" s="8"/>
    </row>
    <row r="1021" spans="1:9" s="164" customFormat="1" ht="20.25">
      <c r="A1021" s="39" t="s">
        <v>27</v>
      </c>
      <c r="B1021" s="37"/>
      <c r="C1021" s="208"/>
      <c r="D1021" s="209"/>
      <c r="E1021" s="210"/>
      <c r="F1021" s="210"/>
      <c r="H1021" s="211"/>
      <c r="I1021" s="210"/>
    </row>
    <row r="1022" spans="2:9" s="25" customFormat="1" ht="12.75">
      <c r="B1022" s="24"/>
      <c r="C1022" s="33"/>
      <c r="D1022" s="131"/>
      <c r="E1022" s="132"/>
      <c r="F1022" s="132"/>
      <c r="H1022" s="35"/>
      <c r="I1022" s="132"/>
    </row>
    <row r="1023" spans="1:9" s="161" customFormat="1" ht="25.5">
      <c r="A1023" s="165"/>
      <c r="B1023" s="40" t="s">
        <v>34</v>
      </c>
      <c r="C1023" s="41" t="s">
        <v>113</v>
      </c>
      <c r="D1023" s="42" t="s">
        <v>114</v>
      </c>
      <c r="E1023" s="43" t="s">
        <v>394</v>
      </c>
      <c r="F1023" s="44" t="s">
        <v>305</v>
      </c>
      <c r="G1023" s="45" t="s">
        <v>115</v>
      </c>
      <c r="H1023" s="41" t="s">
        <v>90</v>
      </c>
      <c r="I1023" s="46" t="s">
        <v>306</v>
      </c>
    </row>
    <row r="1024" spans="2:9" s="25" customFormat="1" ht="12.75">
      <c r="B1024" s="223"/>
      <c r="C1024" s="167"/>
      <c r="D1024" s="224"/>
      <c r="E1024" s="168"/>
      <c r="F1024" s="225"/>
      <c r="G1024" s="170"/>
      <c r="H1024" s="175"/>
      <c r="I1024" s="168"/>
    </row>
    <row r="1025" spans="2:9" s="25" customFormat="1" ht="15.75">
      <c r="B1025" s="172" t="s">
        <v>309</v>
      </c>
      <c r="C1025" s="173"/>
      <c r="D1025" s="128"/>
      <c r="E1025" s="174"/>
      <c r="F1025" s="175"/>
      <c r="G1025" s="176"/>
      <c r="H1025" s="175"/>
      <c r="I1025" s="174"/>
    </row>
    <row r="1026" spans="2:9" s="25" customFormat="1" ht="12.75">
      <c r="B1026" s="223" t="s">
        <v>307</v>
      </c>
      <c r="C1026" s="119" t="s">
        <v>49</v>
      </c>
      <c r="D1026" s="226">
        <f>'PS&amp;T Eff April 2006'!$B$16</f>
        <v>33460</v>
      </c>
      <c r="E1026" s="203">
        <f>'PS&amp;T Eff April 2006'!$D$16</f>
        <v>1312</v>
      </c>
      <c r="F1026" s="202">
        <f>'PS&amp;T Eff April 2006'!$B$21+'PS&amp;T Eff April 2006'!$D$17</f>
        <v>45715</v>
      </c>
      <c r="G1026" s="61" t="s">
        <v>30</v>
      </c>
      <c r="H1026" s="175"/>
      <c r="I1026" s="174"/>
    </row>
    <row r="1027" spans="2:9" s="25" customFormat="1" ht="12.75">
      <c r="B1027" s="227" t="s">
        <v>308</v>
      </c>
      <c r="C1027" s="105" t="s">
        <v>39</v>
      </c>
      <c r="D1027" s="228">
        <f>'PS&amp;T Eff April 2006'!$B$17</f>
        <v>35428</v>
      </c>
      <c r="E1027" s="206">
        <f>'PS&amp;T Eff April 2006'!$D$17</f>
        <v>1402</v>
      </c>
      <c r="F1027" s="186">
        <f>'PS&amp;T Eff April 2006'!$B$21+'PS&amp;T Eff April 2006'!$D$17</f>
        <v>45715</v>
      </c>
      <c r="G1027" s="111" t="s">
        <v>375</v>
      </c>
      <c r="H1027" s="184" t="s">
        <v>91</v>
      </c>
      <c r="I1027" s="186">
        <f>'PS&amp;T Eff April 2006'!$D$17</f>
        <v>1402</v>
      </c>
    </row>
    <row r="1028" spans="2:9" ht="12.75">
      <c r="B1028" s="24"/>
      <c r="C1028" s="33"/>
      <c r="D1028" s="131"/>
      <c r="E1028" s="132"/>
      <c r="F1028" s="132"/>
      <c r="G1028" s="25"/>
      <c r="H1028" s="35"/>
      <c r="I1028" s="132"/>
    </row>
    <row r="1029" spans="4:9" ht="12.75">
      <c r="D1029" s="17"/>
      <c r="E1029" s="8"/>
      <c r="F1029" s="8"/>
      <c r="I1029" s="8"/>
    </row>
    <row r="1030" spans="1:9" s="12" customFormat="1" ht="20.25">
      <c r="A1030" s="38" t="s">
        <v>28</v>
      </c>
      <c r="B1030" s="18"/>
      <c r="C1030" s="21"/>
      <c r="D1030" s="19"/>
      <c r="E1030" s="20"/>
      <c r="F1030" s="20"/>
      <c r="H1030" s="22"/>
      <c r="I1030" s="20"/>
    </row>
    <row r="1031" spans="4:9" ht="12.75">
      <c r="D1031" s="17"/>
      <c r="E1031" s="8"/>
      <c r="F1031" s="8"/>
      <c r="I1031" s="8"/>
    </row>
    <row r="1032" spans="1:9" s="7" customFormat="1" ht="25.5">
      <c r="A1032" s="6"/>
      <c r="B1032" s="80" t="s">
        <v>34</v>
      </c>
      <c r="C1032" s="81" t="s">
        <v>113</v>
      </c>
      <c r="D1032" s="82" t="s">
        <v>114</v>
      </c>
      <c r="E1032" s="83" t="s">
        <v>394</v>
      </c>
      <c r="F1032" s="84" t="s">
        <v>305</v>
      </c>
      <c r="G1032" s="85" t="s">
        <v>115</v>
      </c>
      <c r="H1032" s="81" t="s">
        <v>90</v>
      </c>
      <c r="I1032" s="86" t="s">
        <v>306</v>
      </c>
    </row>
    <row r="1033" spans="2:9" ht="12.75">
      <c r="B1033" s="74"/>
      <c r="C1033" s="75"/>
      <c r="D1033" s="76"/>
      <c r="E1033" s="77"/>
      <c r="F1033" s="77"/>
      <c r="G1033" s="78"/>
      <c r="H1033" s="79"/>
      <c r="I1033" s="77"/>
    </row>
    <row r="1034" spans="2:9" ht="15.75">
      <c r="B1034" s="48" t="s">
        <v>309</v>
      </c>
      <c r="C1034" s="52"/>
      <c r="D1034" s="70"/>
      <c r="E1034" s="63"/>
      <c r="F1034" s="63"/>
      <c r="G1034" s="60"/>
      <c r="H1034" s="63"/>
      <c r="I1034" s="63"/>
    </row>
    <row r="1035" spans="2:9" ht="12.75">
      <c r="B1035" s="50" t="s">
        <v>236</v>
      </c>
      <c r="C1035" s="65" t="s">
        <v>39</v>
      </c>
      <c r="D1035" s="57">
        <f>'PS&amp;T Eff April 2006'!$B$17</f>
        <v>35428</v>
      </c>
      <c r="E1035" s="93">
        <f>'PS&amp;T Eff April 2006'!$D$17</f>
        <v>1402</v>
      </c>
      <c r="F1035" s="59">
        <f>'PS&amp;T Eff April 2006'!$B$19+'PS&amp;T Eff April 2006'!$D$17</f>
        <v>41026</v>
      </c>
      <c r="G1035" s="62" t="s">
        <v>283</v>
      </c>
      <c r="H1035" s="65" t="s">
        <v>101</v>
      </c>
      <c r="I1035" s="59">
        <f>'PS&amp;T Eff April 2006'!$D$17</f>
        <v>1402</v>
      </c>
    </row>
    <row r="1036" spans="3:9" ht="12.75">
      <c r="C1036" s="4"/>
      <c r="D1036" s="17"/>
      <c r="E1036" s="8"/>
      <c r="F1036" s="8"/>
      <c r="I1036" s="8"/>
    </row>
    <row r="1037" spans="4:9" ht="12.75">
      <c r="D1037" s="17"/>
      <c r="E1037" s="8"/>
      <c r="F1037" s="8"/>
      <c r="I1037" s="8"/>
    </row>
    <row r="1038" spans="1:9" s="164" customFormat="1" ht="20.25">
      <c r="A1038" s="39" t="s">
        <v>393</v>
      </c>
      <c r="B1038" s="37"/>
      <c r="C1038" s="208"/>
      <c r="D1038" s="209"/>
      <c r="E1038" s="210"/>
      <c r="F1038" s="210"/>
      <c r="H1038" s="211"/>
      <c r="I1038" s="210"/>
    </row>
    <row r="1039" spans="2:9" s="25" customFormat="1" ht="12.75">
      <c r="B1039" s="24"/>
      <c r="C1039" s="33"/>
      <c r="D1039" s="131"/>
      <c r="E1039" s="132"/>
      <c r="F1039" s="132"/>
      <c r="H1039" s="35"/>
      <c r="I1039" s="132"/>
    </row>
    <row r="1040" spans="1:9" s="161" customFormat="1" ht="25.5">
      <c r="A1040" s="165"/>
      <c r="B1040" s="80" t="s">
        <v>34</v>
      </c>
      <c r="C1040" s="81" t="s">
        <v>113</v>
      </c>
      <c r="D1040" s="82" t="s">
        <v>114</v>
      </c>
      <c r="E1040" s="43" t="s">
        <v>394</v>
      </c>
      <c r="F1040" s="84" t="s">
        <v>305</v>
      </c>
      <c r="G1040" s="85" t="s">
        <v>115</v>
      </c>
      <c r="H1040" s="81" t="s">
        <v>90</v>
      </c>
      <c r="I1040" s="86" t="s">
        <v>306</v>
      </c>
    </row>
    <row r="1041" spans="2:9" s="25" customFormat="1" ht="12.75">
      <c r="B1041" s="212"/>
      <c r="C1041" s="232"/>
      <c r="D1041" s="213"/>
      <c r="E1041" s="168"/>
      <c r="F1041" s="168"/>
      <c r="G1041" s="170"/>
      <c r="H1041" s="189"/>
      <c r="I1041" s="168"/>
    </row>
    <row r="1042" spans="2:9" s="25" customFormat="1" ht="15.75">
      <c r="B1042" s="201" t="s">
        <v>309</v>
      </c>
      <c r="C1042" s="233"/>
      <c r="D1042" s="119"/>
      <c r="E1042" s="174"/>
      <c r="F1042" s="174"/>
      <c r="G1042" s="176"/>
      <c r="H1042" s="174"/>
      <c r="I1042" s="174"/>
    </row>
    <row r="1043" spans="2:9" s="25" customFormat="1" ht="15.75">
      <c r="B1043" s="111" t="s">
        <v>400</v>
      </c>
      <c r="C1043" s="247"/>
      <c r="D1043" s="105"/>
      <c r="E1043" s="207"/>
      <c r="F1043" s="207"/>
      <c r="G1043" s="111"/>
      <c r="H1043" s="207"/>
      <c r="I1043" s="207"/>
    </row>
    <row r="1044" spans="2:9" s="25" customFormat="1" ht="12.75">
      <c r="B1044" s="234"/>
      <c r="C1044" s="35"/>
      <c r="D1044" s="35"/>
      <c r="E1044" s="35"/>
      <c r="F1044" s="35"/>
      <c r="H1044" s="35"/>
      <c r="I1044" s="35"/>
    </row>
    <row r="1045" spans="4:9" ht="12.75">
      <c r="D1045" s="17"/>
      <c r="E1045" s="8"/>
      <c r="F1045" s="8"/>
      <c r="I1045" s="8"/>
    </row>
    <row r="1046" spans="4:9" ht="12.75">
      <c r="D1046" s="17"/>
      <c r="E1046" s="8"/>
      <c r="F1046" s="8"/>
      <c r="I1046" s="8"/>
    </row>
    <row r="1047" spans="1:9" s="12" customFormat="1" ht="20.25">
      <c r="A1047" s="38" t="s">
        <v>29</v>
      </c>
      <c r="B1047" s="18"/>
      <c r="C1047" s="21"/>
      <c r="D1047" s="19"/>
      <c r="E1047" s="20"/>
      <c r="F1047" s="20"/>
      <c r="H1047" s="22"/>
      <c r="I1047" s="20"/>
    </row>
    <row r="1048" spans="4:9" ht="12.75">
      <c r="D1048" s="17"/>
      <c r="E1048" s="8"/>
      <c r="F1048" s="8"/>
      <c r="I1048" s="8"/>
    </row>
    <row r="1049" spans="1:9" s="7" customFormat="1" ht="25.5">
      <c r="A1049" s="6"/>
      <c r="B1049" s="80" t="s">
        <v>34</v>
      </c>
      <c r="C1049" s="81" t="s">
        <v>113</v>
      </c>
      <c r="D1049" s="82" t="s">
        <v>114</v>
      </c>
      <c r="E1049" s="83" t="s">
        <v>394</v>
      </c>
      <c r="F1049" s="84" t="s">
        <v>305</v>
      </c>
      <c r="G1049" s="85" t="s">
        <v>115</v>
      </c>
      <c r="H1049" s="81" t="s">
        <v>90</v>
      </c>
      <c r="I1049" s="86" t="s">
        <v>306</v>
      </c>
    </row>
    <row r="1050" spans="2:9" ht="12.75">
      <c r="B1050" s="74"/>
      <c r="C1050" s="75"/>
      <c r="D1050" s="76"/>
      <c r="E1050" s="77"/>
      <c r="F1050" s="77"/>
      <c r="G1050" s="78"/>
      <c r="H1050" s="79"/>
      <c r="I1050" s="77"/>
    </row>
    <row r="1051" spans="2:9" ht="15.75">
      <c r="B1051" s="48" t="s">
        <v>309</v>
      </c>
      <c r="C1051" s="52"/>
      <c r="D1051" s="70"/>
      <c r="E1051" s="63"/>
      <c r="F1051" s="63"/>
      <c r="G1051" s="60"/>
      <c r="H1051" s="63"/>
      <c r="I1051" s="63"/>
    </row>
    <row r="1052" spans="2:9" ht="12.75">
      <c r="B1052" s="50" t="s">
        <v>237</v>
      </c>
      <c r="C1052" s="54" t="s">
        <v>49</v>
      </c>
      <c r="D1052" s="59">
        <f>'PS&amp;T Eff April 2006'!$B$16</f>
        <v>33460</v>
      </c>
      <c r="E1052" s="59">
        <f>'PS&amp;T Eff April 2006'!$D$16</f>
        <v>1312</v>
      </c>
      <c r="F1052" s="59">
        <f>'PS&amp;T Eff April 2006'!$B$19+'PS&amp;T Eff April 2006'!$D$16</f>
        <v>40936</v>
      </c>
      <c r="G1052" s="62" t="s">
        <v>284</v>
      </c>
      <c r="H1052" s="65" t="s">
        <v>101</v>
      </c>
      <c r="I1052" s="59">
        <f>'PS&amp;T Eff April 2006'!$D$16</f>
        <v>1312</v>
      </c>
    </row>
    <row r="1053" spans="4:9" ht="12.75">
      <c r="D1053" s="17"/>
      <c r="E1053" s="8"/>
      <c r="F1053" s="8"/>
      <c r="I1053" s="8"/>
    </row>
    <row r="1054" spans="4:9" ht="12.75">
      <c r="D1054" s="17"/>
      <c r="E1054" s="8"/>
      <c r="F1054" s="8"/>
      <c r="I1054" s="8"/>
    </row>
    <row r="1055" spans="1:9" s="12" customFormat="1" ht="20.25">
      <c r="A1055" s="38" t="s">
        <v>363</v>
      </c>
      <c r="B1055" s="18"/>
      <c r="C1055" s="21"/>
      <c r="D1055" s="19"/>
      <c r="E1055" s="20"/>
      <c r="F1055" s="20"/>
      <c r="H1055" s="22"/>
      <c r="I1055" s="20"/>
    </row>
    <row r="1056" spans="4:9" ht="12.75">
      <c r="D1056" s="17"/>
      <c r="E1056" s="8"/>
      <c r="F1056" s="8"/>
      <c r="I1056" s="8"/>
    </row>
    <row r="1057" spans="1:9" s="7" customFormat="1" ht="25.5">
      <c r="A1057" s="6"/>
      <c r="B1057" s="80" t="s">
        <v>34</v>
      </c>
      <c r="C1057" s="81" t="s">
        <v>113</v>
      </c>
      <c r="D1057" s="82" t="s">
        <v>114</v>
      </c>
      <c r="E1057" s="83" t="s">
        <v>394</v>
      </c>
      <c r="F1057" s="84" t="s">
        <v>305</v>
      </c>
      <c r="G1057" s="85" t="s">
        <v>115</v>
      </c>
      <c r="H1057" s="81" t="s">
        <v>90</v>
      </c>
      <c r="I1057" s="86" t="s">
        <v>306</v>
      </c>
    </row>
    <row r="1058" spans="2:9" ht="12.75">
      <c r="B1058" s="101"/>
      <c r="C1058" s="75"/>
      <c r="D1058" s="129"/>
      <c r="E1058" s="77"/>
      <c r="F1058" s="77"/>
      <c r="G1058" s="78"/>
      <c r="H1058" s="79"/>
      <c r="I1058" s="77"/>
    </row>
    <row r="1059" spans="2:9" ht="15.75">
      <c r="B1059" s="102" t="s">
        <v>309</v>
      </c>
      <c r="C1059" s="52"/>
      <c r="D1059" s="130"/>
      <c r="E1059" s="63"/>
      <c r="F1059" s="63"/>
      <c r="G1059" s="60"/>
      <c r="H1059" s="63"/>
      <c r="I1059" s="63"/>
    </row>
    <row r="1060" spans="2:9" ht="12.75">
      <c r="B1060" s="123" t="s">
        <v>364</v>
      </c>
      <c r="C1060" s="70" t="s">
        <v>49</v>
      </c>
      <c r="D1060" s="144">
        <f>'PS&amp;T Eff April 2006'!$B$16</f>
        <v>33460</v>
      </c>
      <c r="E1060" s="92">
        <f>'PS&amp;T Eff April 2006'!$D$16</f>
        <v>1312</v>
      </c>
      <c r="F1060" s="58">
        <f>'PS&amp;T Eff April 2006'!$B$21+'PS&amp;T Eff April 2006'!$D$17</f>
        <v>45715</v>
      </c>
      <c r="G1060" s="61" t="s">
        <v>30</v>
      </c>
      <c r="H1060" s="64"/>
      <c r="I1060" s="63"/>
    </row>
    <row r="1061" spans="2:9" ht="12.75">
      <c r="B1061" s="124" t="s">
        <v>365</v>
      </c>
      <c r="C1061" s="54" t="s">
        <v>39</v>
      </c>
      <c r="D1061" s="127">
        <f>'PS&amp;T Eff April 2006'!$B$17</f>
        <v>35428</v>
      </c>
      <c r="E1061" s="93">
        <f>'PS&amp;T Eff April 2006'!$D$17</f>
        <v>1402</v>
      </c>
      <c r="F1061" s="59">
        <f>'PS&amp;T Eff April 2006'!$B$21+'PS&amp;T Eff April 2006'!$D$17</f>
        <v>45715</v>
      </c>
      <c r="G1061" s="62" t="s">
        <v>377</v>
      </c>
      <c r="H1061" s="65" t="s">
        <v>91</v>
      </c>
      <c r="I1061" s="59">
        <f>'PS&amp;T Eff April 2006'!$D$17</f>
        <v>1402</v>
      </c>
    </row>
    <row r="1062" spans="2:9" ht="12.75">
      <c r="B1062" s="162"/>
      <c r="C1062" s="2"/>
      <c r="D1062" s="163"/>
      <c r="E1062" s="13"/>
      <c r="F1062" s="13"/>
      <c r="G1062" s="9"/>
      <c r="H1062" s="3"/>
      <c r="I1062" s="13"/>
    </row>
    <row r="1063" spans="2:9" ht="12.75">
      <c r="B1063" s="162"/>
      <c r="C1063" s="2"/>
      <c r="D1063" s="163"/>
      <c r="E1063" s="13"/>
      <c r="F1063" s="13"/>
      <c r="G1063" s="9"/>
      <c r="H1063" s="3"/>
      <c r="I1063" s="13"/>
    </row>
    <row r="1064" spans="1:9" s="164" customFormat="1" ht="20.25">
      <c r="A1064" s="39" t="s">
        <v>366</v>
      </c>
      <c r="B1064" s="37"/>
      <c r="C1064" s="208"/>
      <c r="D1064" s="209"/>
      <c r="E1064" s="210"/>
      <c r="F1064" s="210"/>
      <c r="H1064" s="211"/>
      <c r="I1064" s="210"/>
    </row>
    <row r="1065" spans="2:9" s="25" customFormat="1" ht="12.75">
      <c r="B1065" s="24"/>
      <c r="C1065" s="33"/>
      <c r="D1065" s="131"/>
      <c r="E1065" s="132"/>
      <c r="F1065" s="132"/>
      <c r="H1065" s="35"/>
      <c r="I1065" s="132"/>
    </row>
    <row r="1066" spans="1:9" s="161" customFormat="1" ht="25.5">
      <c r="A1066" s="165"/>
      <c r="B1066" s="80" t="s">
        <v>34</v>
      </c>
      <c r="C1066" s="81" t="s">
        <v>113</v>
      </c>
      <c r="D1066" s="82" t="s">
        <v>114</v>
      </c>
      <c r="E1066" s="83" t="s">
        <v>394</v>
      </c>
      <c r="F1066" s="84" t="s">
        <v>305</v>
      </c>
      <c r="G1066" s="85" t="s">
        <v>115</v>
      </c>
      <c r="H1066" s="81" t="s">
        <v>90</v>
      </c>
      <c r="I1066" s="86" t="s">
        <v>306</v>
      </c>
    </row>
    <row r="1067" spans="2:9" s="25" customFormat="1" ht="12.75">
      <c r="B1067" s="212"/>
      <c r="C1067" s="167"/>
      <c r="D1067" s="213"/>
      <c r="E1067" s="168"/>
      <c r="F1067" s="168"/>
      <c r="G1067" s="170"/>
      <c r="H1067" s="189"/>
      <c r="I1067" s="168"/>
    </row>
    <row r="1068" spans="2:9" s="25" customFormat="1" ht="15.75">
      <c r="B1068" s="201" t="s">
        <v>309</v>
      </c>
      <c r="C1068" s="173"/>
      <c r="D1068" s="119"/>
      <c r="E1068" s="174"/>
      <c r="F1068" s="174"/>
      <c r="G1068" s="176"/>
      <c r="H1068" s="174"/>
      <c r="I1068" s="174"/>
    </row>
    <row r="1069" spans="2:9" s="25" customFormat="1" ht="12.75">
      <c r="B1069" s="111" t="s">
        <v>238</v>
      </c>
      <c r="C1069" s="207" t="s">
        <v>40</v>
      </c>
      <c r="D1069" s="57">
        <f>'PS&amp;T Eff April 2006'!$B$19</f>
        <v>39624</v>
      </c>
      <c r="E1069" s="93">
        <f>'PS&amp;T Eff April 2006'!$D$19</f>
        <v>1509</v>
      </c>
      <c r="F1069" s="59">
        <f>'PS&amp;T Eff April 2006'!$B$22+'PS&amp;T Eff April 2006'!$D$19</f>
        <v>48265</v>
      </c>
      <c r="G1069" s="111" t="s">
        <v>378</v>
      </c>
      <c r="H1069" s="207" t="s">
        <v>112</v>
      </c>
      <c r="I1069" s="59">
        <f>'PS&amp;T Eff April 2006'!$D$19</f>
        <v>1509</v>
      </c>
    </row>
    <row r="1070" spans="2:9" ht="12.75">
      <c r="B1070" s="5"/>
      <c r="C1070" s="4"/>
      <c r="D1070" s="8"/>
      <c r="E1070" s="8"/>
      <c r="F1070" s="8"/>
      <c r="I1070" s="8"/>
    </row>
    <row r="1071" spans="4:9" ht="12.75">
      <c r="D1071" s="17"/>
      <c r="E1071" s="8"/>
      <c r="F1071" s="8"/>
      <c r="I1071" s="8"/>
    </row>
    <row r="1072" spans="1:9" s="12" customFormat="1" ht="20.25">
      <c r="A1072" s="38" t="s">
        <v>33</v>
      </c>
      <c r="B1072" s="18"/>
      <c r="C1072" s="21"/>
      <c r="D1072" s="19"/>
      <c r="E1072" s="20"/>
      <c r="F1072" s="20"/>
      <c r="H1072" s="22"/>
      <c r="I1072" s="20"/>
    </row>
    <row r="1073" spans="4:9" ht="12.75">
      <c r="D1073" s="17"/>
      <c r="E1073" s="8"/>
      <c r="F1073" s="8"/>
      <c r="I1073" s="8"/>
    </row>
    <row r="1074" spans="1:9" s="7" customFormat="1" ht="25.5">
      <c r="A1074" s="6"/>
      <c r="B1074" s="80" t="s">
        <v>34</v>
      </c>
      <c r="C1074" s="81" t="s">
        <v>113</v>
      </c>
      <c r="D1074" s="82" t="s">
        <v>114</v>
      </c>
      <c r="E1074" s="83" t="s">
        <v>394</v>
      </c>
      <c r="F1074" s="84" t="s">
        <v>305</v>
      </c>
      <c r="G1074" s="85" t="s">
        <v>115</v>
      </c>
      <c r="H1074" s="81" t="s">
        <v>90</v>
      </c>
      <c r="I1074" s="86" t="s">
        <v>306</v>
      </c>
    </row>
    <row r="1075" spans="2:9" ht="12.75">
      <c r="B1075" s="74"/>
      <c r="C1075" s="75"/>
      <c r="D1075" s="76"/>
      <c r="E1075" s="77"/>
      <c r="F1075" s="77"/>
      <c r="G1075" s="78"/>
      <c r="H1075" s="79"/>
      <c r="I1075" s="77"/>
    </row>
    <row r="1076" spans="2:9" ht="15.75">
      <c r="B1076" s="48" t="s">
        <v>309</v>
      </c>
      <c r="C1076" s="52"/>
      <c r="D1076" s="70"/>
      <c r="E1076" s="63"/>
      <c r="F1076" s="63"/>
      <c r="G1076" s="60"/>
      <c r="H1076" s="63"/>
      <c r="I1076" s="63"/>
    </row>
    <row r="1077" spans="2:9" ht="12.75" customHeight="1">
      <c r="B1077" s="49" t="s">
        <v>239</v>
      </c>
      <c r="C1077" s="70" t="s">
        <v>49</v>
      </c>
      <c r="D1077" s="58">
        <f>'PS&amp;T Eff April 2006'!$B$16</f>
        <v>33460</v>
      </c>
      <c r="E1077" s="92">
        <f>'PS&amp;T Eff April 2006'!$D$16</f>
        <v>1312</v>
      </c>
      <c r="F1077" s="58">
        <f>'PS&amp;T Eff April 2006'!$B$21+'PS&amp;T Eff April 2006'!$D$17</f>
        <v>45715</v>
      </c>
      <c r="G1077" s="61" t="s">
        <v>30</v>
      </c>
      <c r="H1077" s="64"/>
      <c r="I1077" s="63"/>
    </row>
    <row r="1078" spans="2:9" ht="12.75" customHeight="1">
      <c r="B1078" s="50" t="s">
        <v>240</v>
      </c>
      <c r="C1078" s="54" t="s">
        <v>39</v>
      </c>
      <c r="D1078" s="57">
        <f>'PS&amp;T Eff April 2006'!$B$17</f>
        <v>35428</v>
      </c>
      <c r="E1078" s="93">
        <f>'PS&amp;T Eff April 2006'!$D$17</f>
        <v>1402</v>
      </c>
      <c r="F1078" s="59">
        <f>'PS&amp;T Eff April 2006'!$B$21+'PS&amp;T Eff April 2006'!$D$17</f>
        <v>45715</v>
      </c>
      <c r="G1078" s="62" t="s">
        <v>285</v>
      </c>
      <c r="H1078" s="65" t="s">
        <v>91</v>
      </c>
      <c r="I1078" s="59">
        <f>'PS&amp;T Eff April 2006'!$D$17</f>
        <v>1402</v>
      </c>
    </row>
    <row r="1081" spans="1:9" s="12" customFormat="1" ht="20.25">
      <c r="A1081" s="38" t="s">
        <v>349</v>
      </c>
      <c r="B1081" s="18"/>
      <c r="C1081" s="21"/>
      <c r="D1081" s="19"/>
      <c r="E1081" s="20"/>
      <c r="F1081" s="20"/>
      <c r="H1081" s="22"/>
      <c r="I1081" s="20"/>
    </row>
    <row r="1082" spans="4:9" ht="12.75">
      <c r="D1082" s="17"/>
      <c r="E1082" s="8"/>
      <c r="F1082" s="8"/>
      <c r="I1082" s="8"/>
    </row>
    <row r="1083" spans="1:9" s="7" customFormat="1" ht="25.5">
      <c r="A1083" s="6"/>
      <c r="B1083" s="80" t="s">
        <v>34</v>
      </c>
      <c r="C1083" s="81" t="s">
        <v>113</v>
      </c>
      <c r="D1083" s="82" t="s">
        <v>114</v>
      </c>
      <c r="E1083" s="83" t="s">
        <v>394</v>
      </c>
      <c r="F1083" s="84" t="s">
        <v>305</v>
      </c>
      <c r="G1083" s="85" t="s">
        <v>115</v>
      </c>
      <c r="H1083" s="81" t="s">
        <v>90</v>
      </c>
      <c r="I1083" s="86" t="s">
        <v>306</v>
      </c>
    </row>
    <row r="1084" spans="2:9" ht="12.75">
      <c r="B1084" s="101"/>
      <c r="C1084" s="75"/>
      <c r="D1084" s="129"/>
      <c r="E1084" s="77"/>
      <c r="F1084" s="77"/>
      <c r="G1084" s="154"/>
      <c r="H1084" s="79"/>
      <c r="I1084" s="158"/>
    </row>
    <row r="1085" spans="2:9" ht="15.75">
      <c r="B1085" s="102" t="s">
        <v>309</v>
      </c>
      <c r="C1085" s="52"/>
      <c r="D1085" s="130"/>
      <c r="E1085" s="63"/>
      <c r="F1085" s="63"/>
      <c r="G1085" s="155"/>
      <c r="H1085" s="63"/>
      <c r="I1085" s="103"/>
    </row>
    <row r="1086" spans="2:9" ht="12.75">
      <c r="B1086" s="123" t="s">
        <v>350</v>
      </c>
      <c r="C1086" s="70" t="s">
        <v>49</v>
      </c>
      <c r="D1086" s="58">
        <f>'PS&amp;T Eff April 2006'!$B$16</f>
        <v>33460</v>
      </c>
      <c r="E1086" s="92">
        <f>'PS&amp;T Eff April 2006'!$D$16</f>
        <v>1312</v>
      </c>
      <c r="F1086" s="58">
        <f>'PS&amp;T Eff April 2006'!$B$21+'PS&amp;T Eff April 2006'!$D$17</f>
        <v>45715</v>
      </c>
      <c r="G1086" s="156" t="s">
        <v>30</v>
      </c>
      <c r="H1086" s="64"/>
      <c r="I1086" s="103"/>
    </row>
    <row r="1087" spans="2:9" ht="12.75">
      <c r="B1087" s="50" t="s">
        <v>351</v>
      </c>
      <c r="C1087" s="105" t="s">
        <v>39</v>
      </c>
      <c r="D1087" s="57">
        <f>'PS&amp;T Eff April 2006'!$B$17</f>
        <v>35428</v>
      </c>
      <c r="E1087" s="93">
        <f>'PS&amp;T Eff April 2006'!$D$17</f>
        <v>1402</v>
      </c>
      <c r="F1087" s="59">
        <f>'PS&amp;T Eff April 2006'!$B$21+'PS&amp;T Eff April 2006'!$D$17</f>
        <v>45715</v>
      </c>
      <c r="G1087" s="157" t="s">
        <v>353</v>
      </c>
      <c r="H1087" s="65" t="s">
        <v>91</v>
      </c>
      <c r="I1087" s="159">
        <f>'PS&amp;T Eff April 2006'!$D$17</f>
        <v>1402</v>
      </c>
    </row>
    <row r="1088" spans="2:9" ht="12.75">
      <c r="B1088" s="162"/>
      <c r="C1088" s="2"/>
      <c r="D1088" s="13"/>
      <c r="E1088" s="13"/>
      <c r="F1088" s="13"/>
      <c r="G1088" s="9"/>
      <c r="H1088" s="3"/>
      <c r="I1088" s="13"/>
    </row>
  </sheetData>
  <printOptions horizontalCentered="1"/>
  <pageMargins left="0.5" right="0.5" top="0.5" bottom="0.5" header="0.25" footer="0.25"/>
  <pageSetup horizontalDpi="600" verticalDpi="600" orientation="landscape" scale="59" r:id="rId1"/>
  <headerFooter alignWithMargins="0">
    <oddHeader xml:space="preserve">&amp;C&amp;"Arial,Bold"&amp;18PROFESSIONAL, SCIENTIFIC, AND TECHNICAL (05) NEGOTIATING UNIT - PEF Represented
Traineeships - State Fiscal Year 2006-07 (April 2006)&amp;"Arial,Regular"&amp;10
 </oddHeader>
    <oddFooter>&amp;L&amp;8Division of Classification and Compensation&amp;C&amp;"Arial,Bold"&amp;12&amp;P&amp;R&amp;8 04/19/06</oddFooter>
  </headerFooter>
  <rowBreaks count="19" manualBreakCount="19">
    <brk id="55" max="255" man="1"/>
    <brk id="109" max="255" man="1"/>
    <brk id="159" max="255" man="1"/>
    <brk id="215" max="255" man="1"/>
    <brk id="268" max="255" man="1"/>
    <brk id="322" max="255" man="1"/>
    <brk id="380" max="255" man="1"/>
    <brk id="432" max="255" man="1"/>
    <brk id="490" max="255" man="1"/>
    <brk id="545" max="255" man="1"/>
    <brk id="599" max="255" man="1"/>
    <brk id="661" max="255" man="1"/>
    <brk id="722" max="255" man="1"/>
    <brk id="782" max="255" man="1"/>
    <brk id="838" max="255" man="1"/>
    <brk id="892" max="255" man="1"/>
    <brk id="947" max="255" man="1"/>
    <brk id="1008" max="255" man="1"/>
    <brk id="10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E3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92" customWidth="1"/>
    <col min="2" max="2" width="16.7109375" style="192" bestFit="1" customWidth="1"/>
    <col min="3" max="3" width="18.28125" style="192" bestFit="1" customWidth="1"/>
    <col min="4" max="4" width="28.140625" style="192" bestFit="1" customWidth="1"/>
    <col min="5" max="5" width="34.00390625" style="192" bestFit="1" customWidth="1"/>
    <col min="6" max="7" width="9.140625" style="192" customWidth="1"/>
    <col min="8" max="8" width="10.140625" style="192" customWidth="1"/>
    <col min="9" max="16384" width="9.140625" style="192" customWidth="1"/>
  </cols>
  <sheetData>
    <row r="5" ht="20.25">
      <c r="A5" s="191" t="s">
        <v>361</v>
      </c>
    </row>
    <row r="6" spans="2:4" ht="12.75">
      <c r="B6" s="193"/>
      <c r="D6" s="194"/>
    </row>
    <row r="7" spans="2:5" ht="12.75">
      <c r="B7" s="195" t="s">
        <v>354</v>
      </c>
      <c r="C7" s="196" t="s">
        <v>355</v>
      </c>
      <c r="D7" s="196" t="s">
        <v>356</v>
      </c>
      <c r="E7" s="196" t="s">
        <v>357</v>
      </c>
    </row>
    <row r="8" spans="2:5" ht="12.75">
      <c r="B8" s="197" t="s">
        <v>358</v>
      </c>
      <c r="C8" s="198">
        <v>0</v>
      </c>
      <c r="D8" s="198">
        <f>1316*1.03</f>
        <v>1355.48</v>
      </c>
      <c r="E8" s="198">
        <f>1976*1.03</f>
        <v>2035.28</v>
      </c>
    </row>
    <row r="9" spans="2:5" ht="12.75">
      <c r="B9" s="197" t="s">
        <v>359</v>
      </c>
      <c r="C9" s="198">
        <v>0</v>
      </c>
      <c r="D9" s="198">
        <f>1976*1.03</f>
        <v>2035.28</v>
      </c>
      <c r="E9" s="198">
        <f>3020*1.03</f>
        <v>3110.6</v>
      </c>
    </row>
    <row r="10" spans="2:5" ht="12.75">
      <c r="B10" s="197" t="s">
        <v>360</v>
      </c>
      <c r="C10" s="198">
        <v>0</v>
      </c>
      <c r="D10" s="198">
        <f>2363*1.03</f>
        <v>2433.89</v>
      </c>
      <c r="E10" s="198">
        <f>3545*1.03</f>
        <v>3651.35</v>
      </c>
    </row>
    <row r="11" spans="2:5" ht="12.75">
      <c r="B11" s="199"/>
      <c r="C11" s="200"/>
      <c r="D11" s="200"/>
      <c r="E11" s="200"/>
    </row>
    <row r="14" ht="20.25">
      <c r="A14" s="191" t="s">
        <v>362</v>
      </c>
    </row>
    <row r="15" spans="2:5" ht="12.75">
      <c r="B15" s="194"/>
      <c r="C15" s="194"/>
      <c r="D15" s="194"/>
      <c r="E15" s="194"/>
    </row>
    <row r="16" spans="2:5" ht="12.75">
      <c r="B16" s="195" t="s">
        <v>354</v>
      </c>
      <c r="C16" s="196" t="s">
        <v>355</v>
      </c>
      <c r="D16" s="196" t="s">
        <v>356</v>
      </c>
      <c r="E16" s="196" t="s">
        <v>357</v>
      </c>
    </row>
    <row r="17" spans="2:5" ht="12.75">
      <c r="B17" s="197" t="s">
        <v>358</v>
      </c>
      <c r="C17" s="198">
        <v>0</v>
      </c>
      <c r="D17" s="198">
        <f aca="true" t="shared" si="0" ref="D17:E19">752*1.03</f>
        <v>774.5600000000001</v>
      </c>
      <c r="E17" s="198">
        <f t="shared" si="0"/>
        <v>774.5600000000001</v>
      </c>
    </row>
    <row r="18" spans="2:5" ht="12.75">
      <c r="B18" s="197" t="s">
        <v>359</v>
      </c>
      <c r="C18" s="198">
        <v>0</v>
      </c>
      <c r="D18" s="198">
        <f t="shared" si="0"/>
        <v>774.5600000000001</v>
      </c>
      <c r="E18" s="198">
        <f t="shared" si="0"/>
        <v>774.5600000000001</v>
      </c>
    </row>
    <row r="19" spans="2:5" ht="12.75">
      <c r="B19" s="197" t="s">
        <v>360</v>
      </c>
      <c r="C19" s="198">
        <v>0</v>
      </c>
      <c r="D19" s="198">
        <f t="shared" si="0"/>
        <v>774.5600000000001</v>
      </c>
      <c r="E19" s="198">
        <f t="shared" si="0"/>
        <v>774.5600000000001</v>
      </c>
    </row>
    <row r="23" ht="12.75">
      <c r="A23" s="135" t="s">
        <v>383</v>
      </c>
    </row>
    <row r="29" spans="4:5" ht="12.75">
      <c r="D29" s="271"/>
      <c r="E29" s="271"/>
    </row>
    <row r="30" spans="4:5" ht="12.75">
      <c r="D30" s="271"/>
      <c r="E30" s="271"/>
    </row>
    <row r="31" spans="4:5" ht="12.75">
      <c r="D31" s="271"/>
      <c r="E31" s="271"/>
    </row>
  </sheetData>
  <printOptions/>
  <pageMargins left="0.25" right="0.25" top="1" bottom="1" header="0.5" footer="0.5"/>
  <pageSetup horizontalDpi="600" verticalDpi="600" orientation="landscape" scale="75" r:id="rId1"/>
  <headerFooter alignWithMargins="0">
    <oddHeader>&amp;C&amp;"Arial,Bold"&amp;18PROFESSIONAL, SCIENTIFIC, AND TECHNICAL (05)
Performance Advancement Payments for Administrative Traineeships
State Fiscal Year 2006-07 (April 2006)</oddHeader>
    <oddFooter>&amp;L&amp;8Division of Classification and Compensation&amp;C&amp;"Arial,Bold"&amp;12&amp;P&amp;R&amp;8 04/19/2006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7109375" style="135" bestFit="1" customWidth="1"/>
    <col min="2" max="2" width="13.28125" style="133" bestFit="1" customWidth="1"/>
    <col min="3" max="3" width="11.7109375" style="133" bestFit="1" customWidth="1"/>
    <col min="4" max="4" width="9.28125" style="133" bestFit="1" customWidth="1"/>
    <col min="5" max="16384" width="9.140625" style="133" customWidth="1"/>
  </cols>
  <sheetData>
    <row r="3" spans="1:4" ht="15">
      <c r="A3" s="241" t="s">
        <v>90</v>
      </c>
      <c r="B3" s="242" t="s">
        <v>116</v>
      </c>
      <c r="C3" s="242" t="s">
        <v>117</v>
      </c>
      <c r="D3" s="243" t="s">
        <v>395</v>
      </c>
    </row>
    <row r="4" spans="1:5" ht="15">
      <c r="A4" s="251">
        <v>1</v>
      </c>
      <c r="B4" s="252">
        <v>17781</v>
      </c>
      <c r="C4" s="252">
        <v>23322</v>
      </c>
      <c r="D4" s="253">
        <v>792</v>
      </c>
      <c r="E4" s="134"/>
    </row>
    <row r="5" spans="1:5" ht="15">
      <c r="A5" s="254">
        <v>2</v>
      </c>
      <c r="B5" s="255">
        <v>18484</v>
      </c>
      <c r="C5" s="255">
        <v>24232</v>
      </c>
      <c r="D5" s="256">
        <v>821</v>
      </c>
      <c r="E5" s="134"/>
    </row>
    <row r="6" spans="1:5" ht="15">
      <c r="A6" s="257">
        <v>3</v>
      </c>
      <c r="B6" s="258">
        <v>19428</v>
      </c>
      <c r="C6" s="258">
        <v>25397</v>
      </c>
      <c r="D6" s="259">
        <v>853</v>
      </c>
      <c r="E6" s="134"/>
    </row>
    <row r="7" spans="1:5" ht="15">
      <c r="A7" s="254">
        <v>4</v>
      </c>
      <c r="B7" s="255">
        <v>20336</v>
      </c>
      <c r="C7" s="255">
        <v>26560</v>
      </c>
      <c r="D7" s="256">
        <v>889</v>
      </c>
      <c r="E7" s="134"/>
    </row>
    <row r="8" spans="1:5" ht="15">
      <c r="A8" s="257">
        <v>5</v>
      </c>
      <c r="B8" s="258">
        <v>21337</v>
      </c>
      <c r="C8" s="258">
        <v>27992</v>
      </c>
      <c r="D8" s="259">
        <v>951</v>
      </c>
      <c r="E8" s="134"/>
    </row>
    <row r="9" spans="1:5" ht="15">
      <c r="A9" s="254">
        <v>6</v>
      </c>
      <c r="B9" s="255">
        <v>22524</v>
      </c>
      <c r="C9" s="255">
        <v>29416</v>
      </c>
      <c r="D9" s="256">
        <v>985</v>
      </c>
      <c r="E9" s="134"/>
    </row>
    <row r="10" spans="1:5" ht="15">
      <c r="A10" s="257">
        <v>7</v>
      </c>
      <c r="B10" s="258">
        <v>23833</v>
      </c>
      <c r="C10" s="258">
        <v>30986</v>
      </c>
      <c r="D10" s="259">
        <v>1022</v>
      </c>
      <c r="E10" s="134"/>
    </row>
    <row r="11" spans="1:5" ht="15">
      <c r="A11" s="254">
        <v>8</v>
      </c>
      <c r="B11" s="255">
        <v>25189</v>
      </c>
      <c r="C11" s="255">
        <v>32596</v>
      </c>
      <c r="D11" s="256">
        <v>1058</v>
      </c>
      <c r="E11" s="134"/>
    </row>
    <row r="12" spans="1:5" ht="15">
      <c r="A12" s="257">
        <v>9</v>
      </c>
      <c r="B12" s="258">
        <v>26638</v>
      </c>
      <c r="C12" s="258">
        <v>34315</v>
      </c>
      <c r="D12" s="259">
        <v>1097</v>
      </c>
      <c r="E12" s="134"/>
    </row>
    <row r="13" spans="1:5" ht="15">
      <c r="A13" s="254">
        <v>10</v>
      </c>
      <c r="B13" s="255">
        <v>28194</v>
      </c>
      <c r="C13" s="255">
        <v>36210</v>
      </c>
      <c r="D13" s="256">
        <v>1145</v>
      </c>
      <c r="E13" s="134"/>
    </row>
    <row r="14" spans="1:5" ht="15">
      <c r="A14" s="257">
        <v>11</v>
      </c>
      <c r="B14" s="258">
        <v>29855</v>
      </c>
      <c r="C14" s="258">
        <v>38394</v>
      </c>
      <c r="D14" s="259">
        <v>1220</v>
      </c>
      <c r="E14" s="134"/>
    </row>
    <row r="15" spans="1:5" ht="15">
      <c r="A15" s="254">
        <v>12</v>
      </c>
      <c r="B15" s="255">
        <v>31575</v>
      </c>
      <c r="C15" s="255">
        <v>40406</v>
      </c>
      <c r="D15" s="256">
        <v>1262</v>
      </c>
      <c r="E15" s="134"/>
    </row>
    <row r="16" spans="1:5" ht="15">
      <c r="A16" s="257">
        <v>13</v>
      </c>
      <c r="B16" s="258">
        <v>33460</v>
      </c>
      <c r="C16" s="258">
        <v>42644</v>
      </c>
      <c r="D16" s="259">
        <v>1312</v>
      </c>
      <c r="E16" s="134"/>
    </row>
    <row r="17" spans="1:5" ht="15">
      <c r="A17" s="254">
        <v>14</v>
      </c>
      <c r="B17" s="255">
        <v>35428</v>
      </c>
      <c r="C17" s="255">
        <v>45241</v>
      </c>
      <c r="D17" s="256">
        <v>1402</v>
      </c>
      <c r="E17" s="134"/>
    </row>
    <row r="18" spans="1:5" ht="15">
      <c r="A18" s="257">
        <v>15</v>
      </c>
      <c r="B18" s="258">
        <v>37478</v>
      </c>
      <c r="C18" s="258">
        <v>47651</v>
      </c>
      <c r="D18" s="259">
        <v>1453</v>
      </c>
      <c r="E18" s="134"/>
    </row>
    <row r="19" spans="1:5" ht="15">
      <c r="A19" s="254">
        <v>16</v>
      </c>
      <c r="B19" s="255">
        <v>39624</v>
      </c>
      <c r="C19" s="255">
        <v>50187</v>
      </c>
      <c r="D19" s="256">
        <v>1509</v>
      </c>
      <c r="E19" s="134"/>
    </row>
    <row r="20" spans="1:5" ht="15">
      <c r="A20" s="257">
        <v>17</v>
      </c>
      <c r="B20" s="258">
        <v>41893</v>
      </c>
      <c r="C20" s="258">
        <v>52959</v>
      </c>
      <c r="D20" s="259">
        <v>1581</v>
      </c>
      <c r="E20" s="134"/>
    </row>
    <row r="21" spans="1:5" ht="15">
      <c r="A21" s="254">
        <v>18</v>
      </c>
      <c r="B21" s="255">
        <v>44313</v>
      </c>
      <c r="C21" s="255">
        <v>55154</v>
      </c>
      <c r="D21" s="256">
        <v>1549</v>
      </c>
      <c r="E21" s="134"/>
    </row>
    <row r="22" spans="1:5" ht="15">
      <c r="A22" s="257">
        <v>19</v>
      </c>
      <c r="B22" s="258">
        <v>46756</v>
      </c>
      <c r="C22" s="258">
        <v>58049</v>
      </c>
      <c r="D22" s="259">
        <v>1613</v>
      </c>
      <c r="E22" s="134"/>
    </row>
    <row r="23" spans="1:5" ht="15">
      <c r="A23" s="254">
        <v>20</v>
      </c>
      <c r="B23" s="255">
        <v>49192</v>
      </c>
      <c r="C23" s="255">
        <v>60957</v>
      </c>
      <c r="D23" s="256">
        <v>1681</v>
      </c>
      <c r="E23" s="134"/>
    </row>
    <row r="24" spans="1:5" ht="15">
      <c r="A24" s="257">
        <v>21</v>
      </c>
      <c r="B24" s="258">
        <v>51843</v>
      </c>
      <c r="C24" s="258">
        <v>64124</v>
      </c>
      <c r="D24" s="259">
        <v>1754</v>
      </c>
      <c r="E24" s="134"/>
    </row>
    <row r="25" spans="1:5" ht="15">
      <c r="A25" s="254">
        <v>22</v>
      </c>
      <c r="B25" s="255">
        <v>54672</v>
      </c>
      <c r="C25" s="255">
        <v>67467</v>
      </c>
      <c r="D25" s="256">
        <v>1828</v>
      </c>
      <c r="E25" s="134"/>
    </row>
    <row r="26" spans="1:5" ht="15">
      <c r="A26" s="257">
        <v>23</v>
      </c>
      <c r="B26" s="258">
        <v>57606</v>
      </c>
      <c r="C26" s="258">
        <v>70932</v>
      </c>
      <c r="D26" s="259">
        <v>1904</v>
      </c>
      <c r="E26" s="134"/>
    </row>
    <row r="27" spans="1:5" ht="15">
      <c r="A27" s="254">
        <v>24</v>
      </c>
      <c r="B27" s="255">
        <v>60717</v>
      </c>
      <c r="C27" s="255">
        <v>74556</v>
      </c>
      <c r="D27" s="256">
        <v>1977</v>
      </c>
      <c r="E27" s="134"/>
    </row>
    <row r="28" spans="1:5" ht="15">
      <c r="A28" s="257">
        <v>25</v>
      </c>
      <c r="B28" s="258">
        <v>64112</v>
      </c>
      <c r="C28" s="258">
        <v>78542</v>
      </c>
      <c r="D28" s="259">
        <v>2061</v>
      </c>
      <c r="E28" s="134"/>
    </row>
    <row r="29" spans="1:5" ht="15">
      <c r="A29" s="254">
        <v>26</v>
      </c>
      <c r="B29" s="255">
        <v>67531</v>
      </c>
      <c r="C29" s="255">
        <v>82547</v>
      </c>
      <c r="D29" s="256">
        <v>2145</v>
      </c>
      <c r="E29" s="134"/>
    </row>
    <row r="30" spans="1:5" ht="15">
      <c r="A30" s="257">
        <v>27</v>
      </c>
      <c r="B30" s="258">
        <v>71229</v>
      </c>
      <c r="C30" s="258">
        <v>87038</v>
      </c>
      <c r="D30" s="259">
        <v>2258</v>
      </c>
      <c r="E30" s="134"/>
    </row>
    <row r="31" spans="1:5" ht="15">
      <c r="A31" s="254">
        <v>28</v>
      </c>
      <c r="B31" s="255">
        <v>75023</v>
      </c>
      <c r="C31" s="255">
        <v>91444</v>
      </c>
      <c r="D31" s="256">
        <v>2346</v>
      </c>
      <c r="E31" s="134"/>
    </row>
    <row r="32" spans="1:5" ht="15">
      <c r="A32" s="257">
        <v>29</v>
      </c>
      <c r="B32" s="258">
        <v>78996</v>
      </c>
      <c r="C32" s="258">
        <v>96050</v>
      </c>
      <c r="D32" s="259">
        <v>2436</v>
      </c>
      <c r="E32" s="134"/>
    </row>
    <row r="33" spans="1:5" ht="15">
      <c r="A33" s="254">
        <v>30</v>
      </c>
      <c r="B33" s="255">
        <v>83167</v>
      </c>
      <c r="C33" s="255">
        <v>100848</v>
      </c>
      <c r="D33" s="256">
        <v>2526</v>
      </c>
      <c r="E33" s="134"/>
    </row>
    <row r="34" spans="1:5" ht="15">
      <c r="A34" s="257">
        <v>31</v>
      </c>
      <c r="B34" s="258">
        <v>87643</v>
      </c>
      <c r="C34" s="258">
        <v>105984</v>
      </c>
      <c r="D34" s="259">
        <v>2620</v>
      </c>
      <c r="E34" s="134"/>
    </row>
    <row r="35" spans="1:5" ht="15">
      <c r="A35" s="254">
        <v>32</v>
      </c>
      <c r="B35" s="255">
        <v>92345</v>
      </c>
      <c r="C35" s="255">
        <v>111305</v>
      </c>
      <c r="D35" s="256">
        <v>2709</v>
      </c>
      <c r="E35" s="134"/>
    </row>
    <row r="36" spans="1:5" ht="15">
      <c r="A36" s="257">
        <v>33</v>
      </c>
      <c r="B36" s="258">
        <v>97411</v>
      </c>
      <c r="C36" s="258">
        <v>116996</v>
      </c>
      <c r="D36" s="259">
        <v>2798</v>
      </c>
      <c r="E36" s="134"/>
    </row>
    <row r="37" spans="1:5" ht="15">
      <c r="A37" s="254">
        <v>34</v>
      </c>
      <c r="B37" s="255">
        <v>102644</v>
      </c>
      <c r="C37" s="255">
        <v>122907</v>
      </c>
      <c r="D37" s="256">
        <v>2895</v>
      </c>
      <c r="E37" s="134"/>
    </row>
    <row r="38" spans="1:5" ht="15">
      <c r="A38" s="257">
        <v>35</v>
      </c>
      <c r="B38" s="258">
        <v>108006</v>
      </c>
      <c r="C38" s="258">
        <v>128922</v>
      </c>
      <c r="D38" s="259">
        <v>2988</v>
      </c>
      <c r="E38" s="134"/>
    </row>
    <row r="39" spans="1:5" ht="15">
      <c r="A39" s="254">
        <v>36</v>
      </c>
      <c r="B39" s="255">
        <v>113475</v>
      </c>
      <c r="C39" s="255">
        <v>135109</v>
      </c>
      <c r="D39" s="256">
        <v>3091</v>
      </c>
      <c r="E39" s="134"/>
    </row>
    <row r="40" spans="1:5" ht="15">
      <c r="A40" s="257">
        <v>37</v>
      </c>
      <c r="B40" s="258">
        <v>119472</v>
      </c>
      <c r="C40" s="258">
        <v>141780</v>
      </c>
      <c r="D40" s="259">
        <v>3187</v>
      </c>
      <c r="E40" s="134"/>
    </row>
    <row r="41" spans="1:4" ht="15">
      <c r="A41" s="260">
        <v>38</v>
      </c>
      <c r="B41" s="261">
        <v>111409</v>
      </c>
      <c r="C41" s="270" t="s">
        <v>478</v>
      </c>
      <c r="D41" s="26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&amp;C&amp;"Arial,Bold"&amp;16PROFESSIONAL, SCIENTIFIC, AND TECHNICAL SERVICES
State Fiscal Year 2006-07 Salary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2006-04-19T14:16:52Z</cp:lastPrinted>
  <dcterms:created xsi:type="dcterms:W3CDTF">2004-03-11T14:26:29Z</dcterms:created>
  <dcterms:modified xsi:type="dcterms:W3CDTF">2006-04-19T14:17:01Z</dcterms:modified>
  <cp:category/>
  <cp:version/>
  <cp:contentType/>
  <cp:contentStatus/>
</cp:coreProperties>
</file>